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"/>
    </mc:Choice>
  </mc:AlternateContent>
  <xr:revisionPtr revIDLastSave="0" documentId="13_ncr:1_{28CA97E8-C250-4547-9FAA-2683B3069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Clearview!$C$5:$Q$344</definedName>
    <definedName name="_xlnm.Print_Area" localSheetId="0">Clearview!$C$1:$G$337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2" i="1" l="1"/>
  <c r="F310" i="1"/>
  <c r="F326" i="1"/>
  <c r="F325" i="1"/>
  <c r="F323" i="1"/>
  <c r="F320" i="1"/>
  <c r="F319" i="1"/>
  <c r="F322" i="1"/>
  <c r="F321" i="1"/>
  <c r="G336" i="1"/>
  <c r="G326" i="1"/>
  <c r="G325" i="1"/>
  <c r="F343" i="1" l="1"/>
  <c r="F342" i="1"/>
  <c r="F341" i="1"/>
  <c r="F340" i="1"/>
  <c r="F339" i="1"/>
  <c r="F338" i="1"/>
  <c r="F335" i="1"/>
  <c r="F334" i="1"/>
  <c r="F332" i="1"/>
  <c r="F331" i="1"/>
  <c r="F330" i="1"/>
  <c r="F336" i="1"/>
  <c r="F327" i="1"/>
  <c r="E327" i="1" l="1"/>
  <c r="F324" i="1"/>
  <c r="F318" i="1"/>
  <c r="F317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344" i="1"/>
  <c r="F337" i="1"/>
  <c r="E326" i="1"/>
  <c r="E325" i="1"/>
  <c r="E324" i="1"/>
  <c r="E323" i="1"/>
  <c r="E322" i="1"/>
  <c r="E321" i="1"/>
  <c r="E320" i="1"/>
  <c r="E319" i="1"/>
  <c r="E318" i="1"/>
  <c r="E317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332" i="1"/>
  <c r="E336" i="1"/>
  <c r="E335" i="1"/>
  <c r="C7" i="1" l="1"/>
  <c r="C10" i="1"/>
  <c r="C6" i="1" l="1"/>
  <c r="C8" i="1"/>
  <c r="C9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H6" i="1" l="1"/>
  <c r="I6" i="1"/>
  <c r="J6" i="1"/>
  <c r="K6" i="1"/>
  <c r="L6" i="1"/>
  <c r="M6" i="1"/>
  <c r="N6" i="1"/>
  <c r="O6" i="1"/>
  <c r="F6" i="1" l="1"/>
  <c r="F245" i="1" l="1"/>
  <c r="F246" i="1"/>
  <c r="F247" i="1" l="1"/>
  <c r="F248" i="1"/>
  <c r="F210" i="1" l="1"/>
  <c r="E282" i="1" l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8" i="1"/>
  <c r="E14" i="1"/>
  <c r="E10" i="1"/>
  <c r="E6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7" i="1"/>
  <c r="E13" i="1"/>
  <c r="E9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6" i="1"/>
  <c r="E12" i="1"/>
  <c r="E8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5" i="1"/>
  <c r="E11" i="1"/>
  <c r="E7" i="1"/>
  <c r="F70" i="1" l="1"/>
  <c r="F18" i="1"/>
  <c r="F61" i="1"/>
  <c r="F146" i="1"/>
  <c r="F86" i="1"/>
  <c r="F150" i="1" l="1"/>
  <c r="F143" i="1"/>
  <c r="F81" i="1"/>
  <c r="F17" i="1"/>
  <c r="F39" i="1"/>
  <c r="F139" i="1"/>
  <c r="F228" i="1"/>
  <c r="F220" i="1"/>
  <c r="F184" i="1"/>
  <c r="F180" i="1"/>
  <c r="F167" i="1"/>
  <c r="F116" i="1"/>
  <c r="F231" i="1"/>
  <c r="F215" i="1"/>
  <c r="F8" i="1"/>
  <c r="F169" i="1"/>
  <c r="F20" i="1"/>
  <c r="F53" i="1"/>
  <c r="F122" i="1"/>
  <c r="F196" i="1"/>
  <c r="F137" i="1"/>
  <c r="F268" i="1"/>
  <c r="F162" i="1"/>
  <c r="F55" i="1"/>
  <c r="F161" i="1"/>
  <c r="F178" i="1"/>
  <c r="F168" i="1"/>
  <c r="F187" i="1"/>
  <c r="F112" i="1"/>
  <c r="F125" i="1"/>
  <c r="F194" i="1"/>
  <c r="F239" i="1"/>
  <c r="F190" i="1"/>
  <c r="F120" i="1"/>
  <c r="F284" i="1"/>
  <c r="F78" i="1"/>
  <c r="F225" i="1"/>
  <c r="F114" i="1"/>
  <c r="F12" i="1"/>
  <c r="F96" i="1"/>
  <c r="F93" i="1"/>
  <c r="F276" i="1"/>
  <c r="F32" i="1"/>
  <c r="F67" i="1"/>
  <c r="F46" i="1"/>
  <c r="F104" i="1"/>
  <c r="F90" i="1"/>
  <c r="F238" i="1"/>
  <c r="F182" i="1"/>
  <c r="F82" i="1"/>
  <c r="F264" i="1"/>
  <c r="F94" i="1"/>
  <c r="F273" i="1"/>
  <c r="F87" i="1"/>
  <c r="F265" i="1"/>
  <c r="F62" i="1"/>
  <c r="F97" i="1"/>
  <c r="F242" i="1"/>
  <c r="F165" i="1"/>
  <c r="F101" i="1"/>
  <c r="F279" i="1"/>
  <c r="F270" i="1"/>
  <c r="F191" i="1"/>
  <c r="F235" i="1"/>
  <c r="F72" i="1"/>
  <c r="F121" i="1"/>
  <c r="F258" i="1"/>
  <c r="F29" i="1"/>
  <c r="F176" i="1"/>
  <c r="F71" i="1"/>
  <c r="F33" i="1"/>
  <c r="F155" i="1"/>
  <c r="F85" i="1"/>
  <c r="F129" i="1"/>
  <c r="F126" i="1"/>
  <c r="F253" i="1"/>
  <c r="F144" i="1"/>
  <c r="F208" i="1"/>
  <c r="F151" i="1"/>
  <c r="F274" i="1"/>
  <c r="F251" i="1"/>
  <c r="F103" i="1"/>
  <c r="F160" i="1"/>
  <c r="F209" i="1"/>
  <c r="F226" i="1"/>
  <c r="F48" i="1"/>
  <c r="F275" i="1"/>
  <c r="F234" i="1"/>
  <c r="F49" i="1"/>
  <c r="F77" i="1"/>
  <c r="F41" i="1"/>
  <c r="F280" i="1"/>
  <c r="F117" i="1"/>
  <c r="F73" i="1"/>
  <c r="F10" i="1"/>
  <c r="F213" i="1"/>
  <c r="F252" i="1"/>
  <c r="F51" i="1"/>
  <c r="F219" i="1"/>
  <c r="F113" i="1"/>
  <c r="F109" i="1"/>
  <c r="F206" i="1"/>
  <c r="F136" i="1"/>
  <c r="F214" i="1"/>
  <c r="F25" i="1"/>
  <c r="F100" i="1"/>
  <c r="F69" i="1"/>
  <c r="F189" i="1"/>
  <c r="F282" i="1"/>
  <c r="F135" i="1"/>
  <c r="F110" i="1"/>
  <c r="F159" i="1"/>
  <c r="F193" i="1"/>
  <c r="F138" i="1"/>
  <c r="F202" i="1"/>
  <c r="F119" i="1"/>
  <c r="F221" i="1"/>
  <c r="F131" i="1"/>
  <c r="F249" i="1"/>
  <c r="F156" i="1"/>
  <c r="F269" i="1"/>
  <c r="F30" i="1"/>
  <c r="F203" i="1"/>
  <c r="F40" i="1"/>
  <c r="F13" i="1"/>
  <c r="F240" i="1"/>
  <c r="F52" i="1"/>
  <c r="F207" i="1"/>
  <c r="F132" i="1"/>
  <c r="F236" i="1"/>
  <c r="F216" i="1"/>
  <c r="F45" i="1"/>
  <c r="F266" i="1"/>
  <c r="F199" i="1"/>
  <c r="F26" i="1"/>
  <c r="F218" i="1"/>
  <c r="F19" i="1"/>
  <c r="F65" i="1"/>
  <c r="F14" i="1"/>
  <c r="F237" i="1"/>
  <c r="F11" i="1"/>
  <c r="F188" i="1"/>
  <c r="F58" i="1"/>
  <c r="F95" i="1"/>
  <c r="F229" i="1"/>
  <c r="F92" i="1"/>
  <c r="F267" i="1"/>
  <c r="F134" i="1"/>
  <c r="F47" i="1"/>
  <c r="F23" i="1"/>
  <c r="F217" i="1"/>
  <c r="F241" i="1"/>
  <c r="F16" i="1"/>
  <c r="F272" i="1"/>
  <c r="F83" i="1"/>
  <c r="F262" i="1"/>
  <c r="F197" i="1"/>
  <c r="F157" i="1"/>
  <c r="F31" i="1"/>
  <c r="F102" i="1"/>
  <c r="F79" i="1"/>
  <c r="F173" i="1"/>
  <c r="F174" i="1"/>
  <c r="F147" i="1"/>
  <c r="F148" i="1"/>
  <c r="F153" i="1"/>
  <c r="F230" i="1"/>
  <c r="F76" i="1"/>
  <c r="F141" i="1"/>
  <c r="F200" i="1"/>
  <c r="F244" i="1"/>
  <c r="F24" i="1"/>
  <c r="F9" i="1"/>
  <c r="F205" i="1"/>
  <c r="F118" i="1"/>
  <c r="F166" i="1"/>
  <c r="F149" i="1"/>
  <c r="F201" i="1"/>
  <c r="F195" i="1"/>
  <c r="F127" i="1"/>
  <c r="F158" i="1"/>
  <c r="F57" i="1"/>
  <c r="F283" i="1"/>
  <c r="F123" i="1"/>
  <c r="F43" i="1"/>
  <c r="F66" i="1"/>
  <c r="F44" i="1"/>
  <c r="F60" i="1"/>
  <c r="F233" i="1"/>
  <c r="F133" i="1"/>
  <c r="F170" i="1"/>
  <c r="F74" i="1"/>
  <c r="F186" i="1"/>
  <c r="F172" i="1"/>
  <c r="F198" i="1"/>
  <c r="F223" i="1"/>
  <c r="F164" i="1"/>
  <c r="F179" i="1"/>
  <c r="F277" i="1"/>
  <c r="F177" i="1"/>
  <c r="F140" i="1"/>
  <c r="F107" i="1"/>
  <c r="F243" i="1"/>
  <c r="F34" i="1"/>
  <c r="F42" i="1"/>
  <c r="F183" i="1"/>
  <c r="F108" i="1"/>
  <c r="F56" i="1"/>
  <c r="F259" i="1"/>
  <c r="F91" i="1"/>
  <c r="F278" i="1"/>
  <c r="F105" i="1"/>
  <c r="F128" i="1"/>
  <c r="F124" i="1"/>
  <c r="F63" i="1"/>
  <c r="F181" i="1"/>
  <c r="F68" i="1"/>
  <c r="F88" i="1"/>
  <c r="F171" i="1"/>
  <c r="F260" i="1"/>
  <c r="F130" i="1"/>
  <c r="F281" i="1"/>
  <c r="F232" i="1"/>
  <c r="F185" i="1"/>
  <c r="F145" i="1"/>
  <c r="F50" i="1"/>
  <c r="F106" i="1"/>
  <c r="F250" i="1"/>
  <c r="F89" i="1"/>
  <c r="F35" i="1"/>
  <c r="F21" i="1"/>
  <c r="F227" i="1"/>
  <c r="F80" i="1"/>
  <c r="F254" i="1"/>
  <c r="F75" i="1"/>
  <c r="F37" i="1"/>
  <c r="F59" i="1"/>
  <c r="F38" i="1"/>
  <c r="F99" i="1"/>
  <c r="F256" i="1"/>
  <c r="F285" i="1"/>
  <c r="F28" i="1"/>
  <c r="F257" i="1"/>
  <c r="F224" i="1"/>
  <c r="F261" i="1"/>
  <c r="F204" i="1"/>
  <c r="F222" i="1"/>
  <c r="F36" i="1"/>
  <c r="F152" i="1"/>
  <c r="F115" i="1"/>
  <c r="F54" i="1"/>
  <c r="F255" i="1"/>
  <c r="F15" i="1"/>
  <c r="F192" i="1"/>
  <c r="F154" i="1"/>
  <c r="F212" i="1"/>
  <c r="F98" i="1"/>
  <c r="F22" i="1"/>
  <c r="F111" i="1"/>
  <c r="F27" i="1"/>
  <c r="F84" i="1"/>
  <c r="F163" i="1"/>
  <c r="F263" i="1"/>
  <c r="F64" i="1" l="1"/>
  <c r="F271" i="1"/>
  <c r="F175" i="1" l="1"/>
  <c r="F7" i="1" l="1"/>
  <c r="F211" i="1" l="1"/>
  <c r="E337" i="1" l="1"/>
</calcChain>
</file>

<file path=xl/sharedStrings.xml><?xml version="1.0" encoding="utf-8"?>
<sst xmlns="http://schemas.openxmlformats.org/spreadsheetml/2006/main" count="1975" uniqueCount="187">
  <si>
    <t>Link</t>
  </si>
  <si>
    <t>Web Pic</t>
  </si>
  <si>
    <t>Quantity Required</t>
  </si>
  <si>
    <t>Quantity Req'd Flats</t>
  </si>
  <si>
    <t>Status</t>
  </si>
  <si>
    <t xml:space="preserve"> </t>
  </si>
  <si>
    <t>2 Gallon Assorted Clematis 4 Foot Stake</t>
  </si>
  <si>
    <t>CLEMATIS other sizes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</si>
  <si>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</si>
  <si>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</si>
  <si>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</si>
  <si>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</si>
  <si>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</si>
  <si>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</si>
  <si>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</si>
  <si>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</si>
  <si>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</si>
  <si>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</si>
  <si>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5 Gallon Clematis Asst - 5 Foot Tripod</t>
  </si>
  <si>
    <t>Red</t>
  </si>
  <si>
    <t>5-7" (12-18cm)</t>
  </si>
  <si>
    <t>June - September</t>
  </si>
  <si>
    <t>6-8' (2-2.5m)</t>
  </si>
  <si>
    <t>C</t>
  </si>
  <si>
    <t>Yes</t>
  </si>
  <si>
    <t/>
  </si>
  <si>
    <t>Blue</t>
  </si>
  <si>
    <t>1-2" (3-5cm)</t>
  </si>
  <si>
    <t>April - May</t>
  </si>
  <si>
    <t>A</t>
  </si>
  <si>
    <t>Pink</t>
  </si>
  <si>
    <t>3-4" (8-10cm)</t>
  </si>
  <si>
    <t>2-4' (0.5-1.5m)</t>
  </si>
  <si>
    <t>March - April</t>
  </si>
  <si>
    <t>15-25' (4.5-8m)</t>
  </si>
  <si>
    <t>yes</t>
  </si>
  <si>
    <t>White</t>
  </si>
  <si>
    <t>6-8" (15-20cm)</t>
  </si>
  <si>
    <t>May, June &amp; Sept</t>
  </si>
  <si>
    <t>6-9' (2-3m)</t>
  </si>
  <si>
    <t>B1</t>
  </si>
  <si>
    <t>Bi-Color</t>
  </si>
  <si>
    <t>4-6" (10-15cm)</t>
  </si>
  <si>
    <t>June, July &amp; Sept</t>
  </si>
  <si>
    <t>B2</t>
  </si>
  <si>
    <t>4-6' (1-2m)</t>
  </si>
  <si>
    <t>2.5-3.5" (6-9cm)</t>
  </si>
  <si>
    <t>May - June</t>
  </si>
  <si>
    <t>12-15' (3.5-4.5m)</t>
  </si>
  <si>
    <t>January - March</t>
  </si>
  <si>
    <t>8-12' (3-4m)</t>
  </si>
  <si>
    <t>May, June &amp; Aug</t>
  </si>
  <si>
    <t>Purple</t>
  </si>
  <si>
    <t>7-9" (17-23cm)</t>
  </si>
  <si>
    <t>5-8' (1.5-3m)</t>
  </si>
  <si>
    <t>8-10' (2.5-3m)</t>
  </si>
  <si>
    <t>July - September</t>
  </si>
  <si>
    <t>9-12' (3-4m)</t>
  </si>
  <si>
    <t>Cream</t>
  </si>
  <si>
    <t>6-9" (15-22cm)</t>
  </si>
  <si>
    <t>8-10" (20-25cm)</t>
  </si>
  <si>
    <t>July - October</t>
  </si>
  <si>
    <t>12-20' (3.5-6m)</t>
  </si>
  <si>
    <t>4-5" (10-13cm)</t>
  </si>
  <si>
    <t>B2 or C</t>
  </si>
  <si>
    <t>July - August</t>
  </si>
  <si>
    <t>2-3" (5-8cm)</t>
  </si>
  <si>
    <t>8-14' (2.5-4m)</t>
  </si>
  <si>
    <t>15-20' (4.5-6m)</t>
  </si>
  <si>
    <t>20-25' (6-8m)</t>
  </si>
  <si>
    <t>May - September</t>
  </si>
  <si>
    <t>September - Oct</t>
  </si>
  <si>
    <t>20-30' (6-9m)</t>
  </si>
  <si>
    <t>Semi</t>
  </si>
  <si>
    <t>6-8'(2-2.5m)</t>
  </si>
  <si>
    <t>June - August</t>
  </si>
  <si>
    <t>4-5" (3-5cm)</t>
  </si>
  <si>
    <t>May - October</t>
  </si>
  <si>
    <t>6-9' (1.8-2.7m)</t>
  </si>
  <si>
    <t>B</t>
  </si>
  <si>
    <t>3-6' (1-2m)</t>
  </si>
  <si>
    <t>7-9" (18-23cm)</t>
  </si>
  <si>
    <t>may june and sept</t>
  </si>
  <si>
    <t>8-11" (20-28cm)</t>
  </si>
  <si>
    <t>5-6" (12-15cm)</t>
  </si>
  <si>
    <t>May - July</t>
  </si>
  <si>
    <t>5-6' (1.5-2m)</t>
  </si>
  <si>
    <t>May - August</t>
  </si>
  <si>
    <t>8-20' (3-6m)</t>
  </si>
  <si>
    <t>Scarlet</t>
  </si>
  <si>
    <t>2-3" (5-7cm)</t>
  </si>
  <si>
    <t>13-30' (4.5-9m)</t>
  </si>
  <si>
    <t>Yellow</t>
  </si>
  <si>
    <t>Orange - Red</t>
  </si>
  <si>
    <t>½-1" (1-3cm)</t>
  </si>
  <si>
    <t>6-40' (2-12m)</t>
  </si>
  <si>
    <t>6-20' (2-6m)</t>
  </si>
  <si>
    <t>5-10' (1.5-3m)</t>
  </si>
  <si>
    <t>semi</t>
  </si>
  <si>
    <t>10-20' (3-6m)</t>
  </si>
  <si>
    <t>6-12' (3-4m)</t>
  </si>
  <si>
    <t>Orange</t>
  </si>
  <si>
    <t>Greenish Yellow</t>
  </si>
  <si>
    <t>Grown for Foliage</t>
  </si>
  <si>
    <t>8-50' (2.5m-15m)</t>
  </si>
  <si>
    <t>10-12' (3-3.5m)</t>
  </si>
  <si>
    <t>7B</t>
  </si>
  <si>
    <t>3-5" (8-13cm)</t>
  </si>
  <si>
    <t>6-12' (1.8-3.7m)</t>
  </si>
  <si>
    <t>white</t>
  </si>
  <si>
    <t>August - September</t>
  </si>
  <si>
    <t>25-35' (8-10m)</t>
  </si>
  <si>
    <t>June - July</t>
  </si>
  <si>
    <t>7-10' (2-3m)</t>
  </si>
  <si>
    <t>10-15' (3-5m)</t>
  </si>
  <si>
    <t>8-30' (3-10m)</t>
  </si>
  <si>
    <t>4.5" Begonias Non Stop (Shade)</t>
  </si>
  <si>
    <t>4.5" Coleus - Assortment of Funky Colors</t>
  </si>
  <si>
    <t>4.5" Gerbera -  Lots of great colors!</t>
  </si>
  <si>
    <t>6" Gerbera Garvinea - Great in the garden! Zone 8 perennial</t>
  </si>
  <si>
    <t>6" Patio Gerberas - Massive flowers bloom right into frost</t>
  </si>
  <si>
    <t>4.5" Regal (Martha Washington)</t>
  </si>
  <si>
    <t>6" Regal (Martha Washington)</t>
  </si>
  <si>
    <t>12" Fuchsia Baskets (sleeved 45 per cart)</t>
  </si>
  <si>
    <t>1 Gallon Mandevilla on 3' stalke  (Red/Pink/yellow)</t>
  </si>
  <si>
    <t>2 Gallon Assorted Peonies</t>
  </si>
  <si>
    <t xml:space="preserve">2 Gallon Rose Clean "N" Easy </t>
  </si>
  <si>
    <t>1 Gal Banana basjoo (Green Foliage)</t>
  </si>
  <si>
    <t>1 Gal Banana vent. Maurelii (Dark Foliage)</t>
  </si>
  <si>
    <t>8-10'(2.4-3m)</t>
  </si>
  <si>
    <t>April - August</t>
  </si>
  <si>
    <t>6.5-10' (2-3m)</t>
  </si>
  <si>
    <t>Light Green</t>
  </si>
  <si>
    <t>20-50' (6m-15m)</t>
  </si>
  <si>
    <t>pink</t>
  </si>
  <si>
    <t>1.5-3' (.5-1m)</t>
  </si>
  <si>
    <t>2 Gal Alstroemeria</t>
  </si>
  <si>
    <t xml:space="preserve">6" Petunia </t>
  </si>
  <si>
    <t>4.5" Geranium Citronella Scented leaf</t>
  </si>
  <si>
    <t>HANGING BASKETS &amp; PLANTERS</t>
  </si>
  <si>
    <t>12" Mixed Baskets (45 per cart)</t>
  </si>
  <si>
    <t>16" Gerbera Patio Pot (27 per Cart)</t>
  </si>
  <si>
    <t>16" Mixed Patio Pot (27 per Cart)</t>
  </si>
  <si>
    <t>14" Wicker Mixed Baskets (25 per cart)</t>
  </si>
  <si>
    <t>14" Moss Begonia  (Non-stop) (25 per cart)</t>
  </si>
  <si>
    <t>14" Moss Begonia (Solenia) (25 per cart)</t>
  </si>
  <si>
    <t>14” Moss Foliage (25 per cart)</t>
  </si>
  <si>
    <t>14" Moss Mixed (25 per cart)</t>
  </si>
  <si>
    <t>14” Moss White Wedding (25 per cart)</t>
  </si>
  <si>
    <t>S</t>
  </si>
  <si>
    <t>4.5" Begonias Solenia</t>
  </si>
  <si>
    <t>2 Gal Deja Bloom Azalea Asst. - Re-bloomers, stunning!</t>
  </si>
  <si>
    <t>1 Gal Erica darlyensis Kramer's Red Heather</t>
  </si>
  <si>
    <t>TOP PICK</t>
  </si>
  <si>
    <t xml:space="preserve"> PREMIUM ANNUALS</t>
  </si>
  <si>
    <t>Hellborous Assorted</t>
  </si>
  <si>
    <t>Hellborous Frostkiss Anna's Red™</t>
  </si>
  <si>
    <t>Hellborous Frostkiss Moondance™</t>
  </si>
  <si>
    <t>Hellborous Frostkiss Glenda's Gloss™</t>
  </si>
  <si>
    <t>Hellborous Frostkiss Penny's Pink™</t>
  </si>
  <si>
    <t>Hellborous Frostkiss Pippa's Purple™</t>
  </si>
  <si>
    <t>Hellborous Vancouver Medallion ' Candy Love'™</t>
  </si>
  <si>
    <t>2 Gallon Armandii - 4 Foot Stake</t>
  </si>
  <si>
    <t xml:space="preserve">4.5" Geranium Ivy Leaf </t>
  </si>
  <si>
    <t>Available</t>
  </si>
  <si>
    <t>Sold Out</t>
  </si>
  <si>
    <t>Not Ready</t>
  </si>
  <si>
    <t xml:space="preserve">Available </t>
  </si>
  <si>
    <t>sold out</t>
  </si>
  <si>
    <t>ORDER FORM</t>
  </si>
  <si>
    <t>CUSTOMER NAME:</t>
  </si>
  <si>
    <t>Clematis Euroquart Assorted- Shipped on 16" Tri-pod(16 per tray)</t>
  </si>
  <si>
    <t>Ready</t>
  </si>
  <si>
    <t>N/A</t>
  </si>
  <si>
    <t>PRICE</t>
  </si>
  <si>
    <t>SHIP WEEK:</t>
  </si>
  <si>
    <t>Email: Sales@clearviewhort.com</t>
  </si>
  <si>
    <t>Fax: 604-856-1457</t>
  </si>
  <si>
    <t>Tel: 1-800-673-3366</t>
  </si>
  <si>
    <t xml:space="preserve"> 4.5" pots 15 per flat
6" pots 6 per flat</t>
  </si>
  <si>
    <t>Armandii Snowdrift - 2 Gal</t>
  </si>
  <si>
    <t>4.5" Geranium Fancy Leaf - Vcr Centennial only</t>
  </si>
  <si>
    <t>4.5" Ipomoea "Sweet Potato Vine" - Black Only</t>
  </si>
  <si>
    <t>16"Geranium Planter (27 per Cart)</t>
  </si>
  <si>
    <t xml:space="preserve">6" Geranium Zonal </t>
  </si>
  <si>
    <t>60 mm Eco-pot 12" stake  (28 per tray, 56 per case)</t>
  </si>
  <si>
    <r>
      <t xml:space="preserve"> 1 Gallon Clematis and Vines (USA)
 *Minimum 5 per variety* 
</t>
    </r>
    <r>
      <rPr>
        <b/>
        <sz val="12"/>
        <rFont val="Calibri"/>
        <family val="2"/>
        <scheme val="minor"/>
      </rPr>
      <t xml:space="preserve">**Items marked "sold out" will only ship if previously reserved**      </t>
    </r>
    <r>
      <rPr>
        <sz val="14"/>
        <rFont val="Calibri"/>
        <family val="2"/>
        <scheme val="minor"/>
      </rPr>
      <t xml:space="preserve">                             </t>
    </r>
    <r>
      <rPr>
        <sz val="14"/>
        <color theme="0"/>
        <rFont val="Calibri"/>
        <family val="2"/>
        <scheme val="minor"/>
      </rPr>
      <t xml:space="preserve">                                           </t>
    </r>
    <r>
      <rPr>
        <sz val="14"/>
        <rFont val="Calibri"/>
        <family val="2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</si>
</sst>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b/>
      <u/>
      <sz val="16"/>
      <name val="MS Sans Serif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6"/>
      <name val="Arial"/>
      <family val="2"/>
    </font>
    <font>
      <u/>
      <sz val="16"/>
      <name val="MS Sans Serif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u/>
      <sz val="9"/>
      <name val="MS Sans Serif"/>
      <family val="2"/>
    </font>
    <font>
      <b/>
      <sz val="12"/>
      <name val="Calibri"/>
      <family val="2"/>
      <scheme val="minor"/>
    </font>
    <font>
      <b/>
      <sz val="11"/>
      <color theme="1"/>
      <name val="Aharoni"/>
      <charset val="177"/>
    </font>
    <font>
      <b/>
      <sz val="22"/>
      <color theme="1"/>
      <name val="Aharoni"/>
      <charset val="177"/>
    </font>
    <font>
      <b/>
      <sz val="16"/>
      <name val="Aharoni"/>
      <charset val="177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2" fillId="0" borderId="1" xfId="1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0" fontId="6" fillId="0" borderId="1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3" fontId="1" fillId="0" borderId="0" xfId="0" applyNumberFormat="1" applyFo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2" fillId="0" borderId="2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5" xfId="1" applyBorder="1" applyAlignment="1">
      <alignment wrapText="1"/>
    </xf>
    <xf numFmtId="3" fontId="0" fillId="0" borderId="3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44" fontId="0" fillId="0" borderId="0" xfId="2" applyFont="1" applyBorder="1"/>
    <xf numFmtId="0" fontId="1" fillId="0" borderId="0" xfId="0" applyFont="1"/>
    <xf numFmtId="2" fontId="5" fillId="0" borderId="0" xfId="2" applyNumberFormat="1" applyFont="1" applyBorder="1" applyAlignment="1">
      <alignment horizontal="center" wrapText="1"/>
    </xf>
    <xf numFmtId="44" fontId="0" fillId="0" borderId="0" xfId="2" applyFont="1" applyFill="1" applyBorder="1"/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3" fontId="0" fillId="2" borderId="3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6" xfId="0" applyNumberFormat="1" applyFill="1" applyBorder="1"/>
    <xf numFmtId="0" fontId="16" fillId="0" borderId="0" xfId="0" applyFont="1"/>
    <xf numFmtId="0" fontId="0" fillId="0" borderId="0" xfId="0" applyAlignment="1">
      <alignment vertical="center" wrapText="1"/>
    </xf>
    <xf numFmtId="2" fontId="18" fillId="0" borderId="1" xfId="0" applyNumberFormat="1" applyFont="1" applyBorder="1"/>
    <xf numFmtId="3" fontId="0" fillId="2" borderId="1" xfId="0" applyNumberFormat="1" applyFill="1" applyBorder="1"/>
    <xf numFmtId="3" fontId="1" fillId="0" borderId="2" xfId="0" applyNumberFormat="1" applyFont="1" applyBorder="1" applyAlignment="1">
      <alignment horizontal="center" vertical="center" wrapText="1"/>
    </xf>
    <xf numFmtId="3" fontId="0" fillId="0" borderId="10" xfId="0" applyNumberFormat="1" applyBorder="1"/>
    <xf numFmtId="3" fontId="0" fillId="3" borderId="1" xfId="0" applyNumberFormat="1" applyFill="1" applyBorder="1"/>
    <xf numFmtId="0" fontId="9" fillId="0" borderId="11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2" fontId="19" fillId="0" borderId="0" xfId="0" applyNumberFormat="1" applyFont="1"/>
    <xf numFmtId="2" fontId="22" fillId="0" borderId="0" xfId="0" applyNumberFormat="1" applyFont="1"/>
    <xf numFmtId="2" fontId="19" fillId="3" borderId="0" xfId="0" applyNumberFormat="1" applyFont="1" applyFill="1"/>
    <xf numFmtId="2" fontId="22" fillId="3" borderId="0" xfId="0" applyNumberFormat="1" applyFont="1" applyFill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5" fillId="0" borderId="0" xfId="0" applyFont="1" applyAlignment="1">
      <alignment vertical="top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49" fontId="23" fillId="0" borderId="0" xfId="0" quotePrefix="1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9" fontId="23" fillId="0" borderId="0" xfId="0" applyNumberFormat="1" applyFont="1"/>
    <xf numFmtId="0" fontId="26" fillId="0" borderId="0" xfId="0" applyFont="1"/>
    <xf numFmtId="49" fontId="23" fillId="0" borderId="0" xfId="0" applyNumberFormat="1" applyFont="1" applyAlignment="1">
      <alignment horizontal="left" vertical="center"/>
    </xf>
    <xf numFmtId="49" fontId="19" fillId="0" borderId="0" xfId="0" applyNumberFormat="1" applyFont="1"/>
    <xf numFmtId="0" fontId="19" fillId="2" borderId="0" xfId="0" applyFont="1" applyFill="1"/>
    <xf numFmtId="3" fontId="1" fillId="0" borderId="2" xfId="0" applyNumberFormat="1" applyFont="1" applyBorder="1" applyAlignment="1">
      <alignment horizontal="center" wrapText="1"/>
    </xf>
    <xf numFmtId="49" fontId="6" fillId="0" borderId="1" xfId="0" quotePrefix="1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49" fontId="6" fillId="0" borderId="1" xfId="0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0" fontId="9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8" fontId="0" fillId="0" borderId="0" xfId="0" applyNumberFormat="1"/>
    <xf numFmtId="2" fontId="1" fillId="0" borderId="1" xfId="2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left"/>
    </xf>
    <xf numFmtId="2" fontId="5" fillId="0" borderId="0" xfId="2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28" fillId="0" borderId="1" xfId="0" applyFont="1" applyBorder="1"/>
    <xf numFmtId="0" fontId="15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8" xfId="0" applyNumberFormat="1" applyFont="1" applyBorder="1"/>
    <xf numFmtId="0" fontId="6" fillId="0" borderId="0" xfId="0" applyFont="1"/>
    <xf numFmtId="0" fontId="30" fillId="0" borderId="11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0" fontId="6" fillId="0" borderId="11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left" vertical="top"/>
    </xf>
    <xf numFmtId="0" fontId="4" fillId="0" borderId="0" xfId="0" applyFont="1"/>
    <xf numFmtId="0" fontId="30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5" fillId="0" borderId="2" xfId="0" applyFont="1" applyBorder="1" applyAlignment="1" applyProtection="1">
      <alignment wrapText="1"/>
      <protection hidden="1"/>
    </xf>
    <xf numFmtId="0" fontId="6" fillId="0" borderId="1" xfId="0" applyFont="1" applyBorder="1" applyAlignment="1">
      <alignment horizontal="left"/>
    </xf>
    <xf numFmtId="49" fontId="6" fillId="0" borderId="0" xfId="0" applyNumberFormat="1" applyFont="1"/>
    <xf numFmtId="0" fontId="8" fillId="0" borderId="0" xfId="0" applyFont="1"/>
    <xf numFmtId="49" fontId="6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28" fillId="0" borderId="3" xfId="0" applyNumberFormat="1" applyFont="1" applyBorder="1" applyAlignment="1">
      <alignment horizontal="left"/>
    </xf>
    <xf numFmtId="3" fontId="28" fillId="0" borderId="12" xfId="0" applyNumberFormat="1" applyFont="1" applyBorder="1" applyAlignment="1">
      <alignment horizontal="left"/>
    </xf>
    <xf numFmtId="3" fontId="28" fillId="0" borderId="11" xfId="0" applyNumberFormat="1" applyFont="1" applyBorder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13" xfId="0" applyNumberFormat="1" applyFont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123825</xdr:rowOff>
    </xdr:from>
    <xdr:to>
      <xdr:col>9</xdr:col>
      <xdr:colOff>708223</xdr:colOff>
      <xdr:row>3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28" b="11828"/>
        <a:stretch/>
      </xdr:blipFill>
      <xdr:spPr bwMode="auto">
        <a:xfrm>
          <a:off x="6724650" y="123825"/>
          <a:ext cx="4146748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APPS\EXCEL\2021%20Pricing\2021%20Master%20Order%20Form%20-%20Office%20Use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\2023%20Assorted%20Availabilty%20(internal%20use).xls" TargetMode="External"/><Relationship Id="rId1" Type="http://schemas.openxmlformats.org/officeDocument/2006/relationships/externalLinkPath" Target="/APPS/EXCEL/Availabilities/2023%20Assorted%20Availabilty%20(internal%20use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%20&amp;%20Pricing\2023%20Hellbores%20Availability.xlsx" TargetMode="External"/><Relationship Id="rId1" Type="http://schemas.openxmlformats.org/officeDocument/2006/relationships/externalLinkPath" Target="2023%20Hellbores%20Availabi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view"/>
    </sheetNames>
    <sheetDataSet>
      <sheetData sheetId="0" refreshError="1">
        <row r="6">
          <cell r="B6" t="str">
            <v>Clematis Assorted - Picked for your location!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On Hand"/>
      <sheetName val="2n1 80mm Elle"/>
      <sheetName val="Quart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</sheetNames>
    <sheetDataSet>
      <sheetData sheetId="0">
        <row r="6">
          <cell r="C6">
            <v>0</v>
          </cell>
          <cell r="P6">
            <v>787</v>
          </cell>
          <cell r="T6" t="str">
            <v>Ready</v>
          </cell>
        </row>
        <row r="7">
          <cell r="A7" t="str">
            <v>Allanah</v>
          </cell>
          <cell r="P7">
            <v>186</v>
          </cell>
          <cell r="T7" t="str">
            <v>not ready</v>
          </cell>
        </row>
        <row r="8">
          <cell r="A8" t="str">
            <v>Alpina  Constance</v>
          </cell>
          <cell r="P8">
            <v>117</v>
          </cell>
          <cell r="T8" t="str">
            <v>Ready</v>
          </cell>
        </row>
        <row r="9">
          <cell r="A9" t="str">
            <v>Alpina Francis Rivis</v>
          </cell>
          <cell r="P9">
            <v>237.5</v>
          </cell>
          <cell r="T9" t="str">
            <v>Ready</v>
          </cell>
        </row>
        <row r="10">
          <cell r="A10" t="str">
            <v>Alpina  Helsingborg</v>
          </cell>
          <cell r="P10">
            <v>8.8000000000000007</v>
          </cell>
          <cell r="T10" t="str">
            <v>zero on hand</v>
          </cell>
        </row>
        <row r="11">
          <cell r="A11" t="str">
            <v>Alpina Pamela Jackman</v>
          </cell>
          <cell r="P11">
            <v>52</v>
          </cell>
          <cell r="T11" t="str">
            <v>Ready</v>
          </cell>
        </row>
        <row r="12">
          <cell r="A12" t="str">
            <v>Alpina  Pink Flamingo</v>
          </cell>
          <cell r="P12">
            <v>0</v>
          </cell>
          <cell r="T12" t="str">
            <v>zero on hand</v>
          </cell>
        </row>
        <row r="13">
          <cell r="A13" t="str">
            <v>Alpina  Ruby - Drop for Constacne</v>
          </cell>
          <cell r="P13">
            <v>205</v>
          </cell>
          <cell r="T13" t="str">
            <v>Ready</v>
          </cell>
        </row>
        <row r="14">
          <cell r="A14" t="str">
            <v>Alpina Stolwijk's Gold</v>
          </cell>
          <cell r="P14">
            <v>205</v>
          </cell>
          <cell r="T14" t="str">
            <v>Ready</v>
          </cell>
        </row>
        <row r="15">
          <cell r="A15" t="str">
            <v>Alpina Willy</v>
          </cell>
          <cell r="P15">
            <v>0</v>
          </cell>
          <cell r="T15" t="str">
            <v>Ready</v>
          </cell>
        </row>
        <row r="16">
          <cell r="A16" t="str">
            <v>Arabella</v>
          </cell>
          <cell r="P16">
            <v>587.5</v>
          </cell>
          <cell r="T16" t="str">
            <v>not ready</v>
          </cell>
        </row>
        <row r="17">
          <cell r="A17" t="str">
            <v>Armandii Apple Blossom</v>
          </cell>
          <cell r="P17">
            <v>0</v>
          </cell>
          <cell r="T17" t="str">
            <v>not ready</v>
          </cell>
        </row>
        <row r="18">
          <cell r="A18" t="str">
            <v>Armandii Snowdrift</v>
          </cell>
          <cell r="P18">
            <v>2965</v>
          </cell>
          <cell r="T18" t="str">
            <v>Ready</v>
          </cell>
        </row>
        <row r="19">
          <cell r="A19" t="str">
            <v>Asao</v>
          </cell>
          <cell r="P19">
            <v>413.6</v>
          </cell>
          <cell r="T19" t="str">
            <v>not ready</v>
          </cell>
        </row>
        <row r="20">
          <cell r="A20" t="str">
            <v>Ascotiensis</v>
          </cell>
          <cell r="P20">
            <v>11</v>
          </cell>
          <cell r="T20" t="str">
            <v>not ready</v>
          </cell>
        </row>
        <row r="21">
          <cell r="A21" t="str">
            <v>Barbara Dibley</v>
          </cell>
          <cell r="P21">
            <v>302.8</v>
          </cell>
          <cell r="T21" t="str">
            <v>not ready</v>
          </cell>
        </row>
        <row r="22">
          <cell r="A22" t="str">
            <v>Barbara Jackman</v>
          </cell>
          <cell r="P22">
            <v>0</v>
          </cell>
          <cell r="T22" t="str">
            <v>not ready</v>
          </cell>
        </row>
        <row r="23">
          <cell r="A23" t="str">
            <v>Bees Jubilee</v>
          </cell>
          <cell r="P23">
            <v>395</v>
          </cell>
          <cell r="T23" t="str">
            <v>not ready</v>
          </cell>
        </row>
        <row r="24">
          <cell r="A24" t="str">
            <v>Belle of Woking</v>
          </cell>
          <cell r="P24">
            <v>83</v>
          </cell>
          <cell r="T24" t="str">
            <v>zero on hand</v>
          </cell>
        </row>
        <row r="25">
          <cell r="A25" t="str">
            <v>Blue Light</v>
          </cell>
          <cell r="P25">
            <v>254.5</v>
          </cell>
          <cell r="T25" t="str">
            <v>not ready</v>
          </cell>
        </row>
        <row r="26">
          <cell r="A26" t="str">
            <v>Blue Ravine</v>
          </cell>
          <cell r="P26">
            <v>212.8</v>
          </cell>
          <cell r="T26" t="str">
            <v>Ready</v>
          </cell>
        </row>
        <row r="27">
          <cell r="A27" t="str">
            <v>C.W. Dowman</v>
          </cell>
          <cell r="P27">
            <v>136</v>
          </cell>
          <cell r="T27" t="str">
            <v>not ready</v>
          </cell>
        </row>
        <row r="28">
          <cell r="A28" t="str">
            <v>Candida</v>
          </cell>
          <cell r="P28">
            <v>131</v>
          </cell>
          <cell r="T28" t="str">
            <v>not ready</v>
          </cell>
        </row>
        <row r="29">
          <cell r="A29" t="str">
            <v>Captaine Thielleaux</v>
          </cell>
          <cell r="P29">
            <v>257</v>
          </cell>
          <cell r="T29" t="str">
            <v>not ready</v>
          </cell>
        </row>
        <row r="30">
          <cell r="A30" t="str">
            <v>Carnaby</v>
          </cell>
          <cell r="P30">
            <v>133.6</v>
          </cell>
          <cell r="T30" t="str">
            <v>not ready</v>
          </cell>
        </row>
        <row r="31">
          <cell r="A31" t="str">
            <v>Caroline</v>
          </cell>
          <cell r="P31">
            <v>63</v>
          </cell>
          <cell r="T31" t="str">
            <v>not ready</v>
          </cell>
        </row>
        <row r="32">
          <cell r="A32" t="str">
            <v>Cartmanii Joe</v>
          </cell>
          <cell r="P32">
            <v>237</v>
          </cell>
          <cell r="T32" t="str">
            <v>not ready</v>
          </cell>
        </row>
        <row r="33">
          <cell r="A33" t="str">
            <v>Charissima</v>
          </cell>
          <cell r="P33">
            <v>0</v>
          </cell>
          <cell r="T33" t="str">
            <v>zero on hand</v>
          </cell>
        </row>
        <row r="34">
          <cell r="A34" t="str">
            <v>Chrysocoma sericea</v>
          </cell>
          <cell r="P34">
            <v>135</v>
          </cell>
          <cell r="T34" t="str">
            <v>Ready</v>
          </cell>
        </row>
        <row r="35">
          <cell r="A35" t="str">
            <v>Cirrhosa Balearica</v>
          </cell>
          <cell r="P35">
            <v>40.5</v>
          </cell>
          <cell r="T35" t="str">
            <v>Ready</v>
          </cell>
        </row>
        <row r="36">
          <cell r="A36" t="str">
            <v>Cirrhosa Freckles</v>
          </cell>
          <cell r="P36">
            <v>110</v>
          </cell>
          <cell r="T36" t="str">
            <v>Ready</v>
          </cell>
        </row>
        <row r="37">
          <cell r="A37" t="str">
            <v>Comtesse De Bouchard</v>
          </cell>
          <cell r="P37">
            <v>272</v>
          </cell>
          <cell r="T37" t="str">
            <v>not ready</v>
          </cell>
        </row>
        <row r="38">
          <cell r="A38" t="str">
            <v>Countess of Lovelace</v>
          </cell>
          <cell r="P38">
            <v>129</v>
          </cell>
          <cell r="T38" t="str">
            <v>not ready</v>
          </cell>
        </row>
        <row r="39">
          <cell r="A39" t="str">
            <v>Crimson Star</v>
          </cell>
          <cell r="P39">
            <v>15.5</v>
          </cell>
          <cell r="T39" t="str">
            <v>not ready</v>
          </cell>
        </row>
        <row r="40">
          <cell r="A40" t="str">
            <v>Crispa</v>
          </cell>
          <cell r="P40">
            <v>72.8</v>
          </cell>
          <cell r="T40" t="str">
            <v>not ready</v>
          </cell>
        </row>
        <row r="41">
          <cell r="A41" t="str">
            <v>Daniel Deronda-Blue</v>
          </cell>
          <cell r="P41">
            <v>377</v>
          </cell>
          <cell r="T41" t="str">
            <v>not ready</v>
          </cell>
        </row>
        <row r="42">
          <cell r="A42" t="str">
            <v>Dominika</v>
          </cell>
          <cell r="P42">
            <v>0</v>
          </cell>
          <cell r="T42" t="str">
            <v>zero on hand</v>
          </cell>
        </row>
        <row r="43">
          <cell r="A43" t="str">
            <v>Dorothy Tolver</v>
          </cell>
          <cell r="P43">
            <v>158</v>
          </cell>
          <cell r="T43" t="str">
            <v>not ready</v>
          </cell>
        </row>
        <row r="44">
          <cell r="A44" t="str">
            <v>Dorothy Walton</v>
          </cell>
          <cell r="P44">
            <v>193</v>
          </cell>
          <cell r="T44" t="str">
            <v>not ready</v>
          </cell>
        </row>
        <row r="45">
          <cell r="A45" t="str">
            <v>Dr. Ruppel</v>
          </cell>
          <cell r="P45">
            <v>833.5</v>
          </cell>
          <cell r="T45" t="str">
            <v>not ready</v>
          </cell>
        </row>
        <row r="46">
          <cell r="A46" t="str">
            <v>Duch Edinborgh</v>
          </cell>
          <cell r="P46">
            <v>389</v>
          </cell>
          <cell r="T46" t="str">
            <v>not ready</v>
          </cell>
        </row>
        <row r="47">
          <cell r="A47" t="str">
            <v>Early Sensation</v>
          </cell>
          <cell r="P47">
            <v>0</v>
          </cell>
          <cell r="T47" t="str">
            <v>not ready</v>
          </cell>
        </row>
        <row r="48">
          <cell r="A48" t="str">
            <v>Edo Murasaki</v>
          </cell>
          <cell r="P48">
            <v>51</v>
          </cell>
          <cell r="T48" t="str">
            <v>not ready</v>
          </cell>
        </row>
        <row r="49">
          <cell r="A49" t="str">
            <v>Elsa Spath</v>
          </cell>
          <cell r="P49">
            <v>125.10000000000002</v>
          </cell>
          <cell r="T49" t="str">
            <v>not ready</v>
          </cell>
        </row>
        <row r="50">
          <cell r="A50" t="str">
            <v>Ernest Markham</v>
          </cell>
          <cell r="P50">
            <v>379</v>
          </cell>
          <cell r="T50" t="str">
            <v>not ready</v>
          </cell>
        </row>
        <row r="51">
          <cell r="A51" t="str">
            <v>Etoile Violette</v>
          </cell>
          <cell r="P51">
            <v>0</v>
          </cell>
          <cell r="T51" t="str">
            <v>not ready</v>
          </cell>
        </row>
        <row r="52">
          <cell r="A52" t="str">
            <v>Fair Rosamund</v>
          </cell>
          <cell r="P52">
            <v>134</v>
          </cell>
          <cell r="T52" t="str">
            <v>not ready</v>
          </cell>
        </row>
        <row r="53">
          <cell r="A53" t="str">
            <v>Fargesioides</v>
          </cell>
          <cell r="P53">
            <v>110</v>
          </cell>
          <cell r="T53" t="str">
            <v>not ready</v>
          </cell>
        </row>
        <row r="54">
          <cell r="A54" t="str">
            <v>Fireworks</v>
          </cell>
          <cell r="P54">
            <v>0</v>
          </cell>
          <cell r="T54" t="str">
            <v>zero on hand</v>
          </cell>
        </row>
        <row r="55">
          <cell r="A55" t="str">
            <v>Florida alba plena</v>
          </cell>
          <cell r="P55">
            <v>0</v>
          </cell>
          <cell r="T55" t="str">
            <v>not ready</v>
          </cell>
        </row>
        <row r="56">
          <cell r="A56" t="str">
            <v>Florida Sieboldii</v>
          </cell>
          <cell r="P56">
            <v>264</v>
          </cell>
          <cell r="T56" t="str">
            <v>not ready</v>
          </cell>
        </row>
        <row r="57">
          <cell r="A57" t="str">
            <v>Frederyk Chopin</v>
          </cell>
          <cell r="P57">
            <v>0</v>
          </cell>
          <cell r="T57" t="str">
            <v>zero on hand</v>
          </cell>
        </row>
        <row r="58">
          <cell r="A58" t="str">
            <v>Fuji Musume</v>
          </cell>
          <cell r="P58">
            <v>113</v>
          </cell>
          <cell r="T58" t="str">
            <v>not ready</v>
          </cell>
        </row>
        <row r="59">
          <cell r="A59" t="str">
            <v>Gen Sikorski</v>
          </cell>
          <cell r="P59">
            <v>96.5</v>
          </cell>
          <cell r="T59" t="str">
            <v>not ready</v>
          </cell>
        </row>
        <row r="60">
          <cell r="A60" t="str">
            <v>Gillian Blades</v>
          </cell>
          <cell r="P60">
            <v>606</v>
          </cell>
          <cell r="T60" t="str">
            <v>not ready</v>
          </cell>
        </row>
        <row r="61">
          <cell r="A61" t="str">
            <v>Guernsey Cream</v>
          </cell>
          <cell r="P61">
            <v>443.80000000000007</v>
          </cell>
          <cell r="T61" t="str">
            <v>not ready</v>
          </cell>
        </row>
        <row r="62">
          <cell r="A62" t="str">
            <v>Guiding Star</v>
          </cell>
          <cell r="P62">
            <v>237</v>
          </cell>
          <cell r="T62" t="str">
            <v>not ready</v>
          </cell>
        </row>
        <row r="63">
          <cell r="A63" t="str">
            <v>Gypsy Queen</v>
          </cell>
          <cell r="P63">
            <v>31</v>
          </cell>
          <cell r="T63" t="str">
            <v>not ready</v>
          </cell>
        </row>
        <row r="64">
          <cell r="A64" t="str">
            <v>H. F. Young</v>
          </cell>
          <cell r="P64">
            <v>868</v>
          </cell>
          <cell r="T64" t="str">
            <v>not ready</v>
          </cell>
        </row>
        <row r="65">
          <cell r="A65" t="str">
            <v>Hagley Hybrid</v>
          </cell>
          <cell r="P65">
            <v>0</v>
          </cell>
          <cell r="T65" t="str">
            <v>not ready</v>
          </cell>
        </row>
        <row r="66">
          <cell r="A66" t="str">
            <v>Haku Okan</v>
          </cell>
          <cell r="P66">
            <v>804</v>
          </cell>
          <cell r="T66" t="str">
            <v>not ready</v>
          </cell>
        </row>
        <row r="67">
          <cell r="A67" t="str">
            <v>Halina Noll</v>
          </cell>
          <cell r="P67">
            <v>32</v>
          </cell>
          <cell r="T67" t="str">
            <v>not ready</v>
          </cell>
        </row>
        <row r="68">
          <cell r="A68" t="str">
            <v>Hania</v>
          </cell>
          <cell r="P68">
            <v>78</v>
          </cell>
          <cell r="T68" t="str">
            <v>not ready</v>
          </cell>
        </row>
        <row r="69">
          <cell r="A69" t="str">
            <v>Henryi</v>
          </cell>
          <cell r="P69">
            <v>47</v>
          </cell>
          <cell r="T69" t="str">
            <v>not ready</v>
          </cell>
        </row>
        <row r="70">
          <cell r="A70" t="str">
            <v>Heracleifolia Davidiana</v>
          </cell>
          <cell r="P70">
            <v>0</v>
          </cell>
          <cell r="T70" t="str">
            <v>zero on hand</v>
          </cell>
        </row>
        <row r="71">
          <cell r="A71" t="str">
            <v>Honora</v>
          </cell>
          <cell r="P71">
            <v>0</v>
          </cell>
          <cell r="T71" t="str">
            <v>zero on hand</v>
          </cell>
        </row>
        <row r="72">
          <cell r="A72" t="str">
            <v>Horn of Plenty</v>
          </cell>
          <cell r="P72">
            <v>305.5</v>
          </cell>
          <cell r="T72" t="str">
            <v>not ready</v>
          </cell>
        </row>
        <row r="73">
          <cell r="A73" t="str">
            <v>Huldine</v>
          </cell>
          <cell r="P73">
            <v>78.5</v>
          </cell>
          <cell r="T73" t="str">
            <v>not ready</v>
          </cell>
        </row>
        <row r="74">
          <cell r="A74" t="str">
            <v>Insperation</v>
          </cell>
          <cell r="P74">
            <v>153</v>
          </cell>
          <cell r="T74" t="str">
            <v>not ready</v>
          </cell>
        </row>
        <row r="75">
          <cell r="A75" t="str">
            <v>Integrifolia Alionushka</v>
          </cell>
          <cell r="P75">
            <v>0</v>
          </cell>
          <cell r="T75" t="str">
            <v>zero on hand</v>
          </cell>
        </row>
        <row r="76">
          <cell r="A76" t="str">
            <v>Integrifolia Blue Boy</v>
          </cell>
          <cell r="P76">
            <v>185</v>
          </cell>
          <cell r="T76" t="str">
            <v>not ready</v>
          </cell>
        </row>
        <row r="77">
          <cell r="A77" t="str">
            <v>Integrifolia Durandii</v>
          </cell>
          <cell r="P77">
            <v>265</v>
          </cell>
          <cell r="T77" t="str">
            <v>not ready</v>
          </cell>
        </row>
        <row r="78">
          <cell r="A78" t="str">
            <v>Integrifolia Fascination</v>
          </cell>
          <cell r="P78">
            <v>138</v>
          </cell>
          <cell r="T78" t="str">
            <v>not ready</v>
          </cell>
        </row>
        <row r="79">
          <cell r="A79" t="str">
            <v>Integrifolia Olgea</v>
          </cell>
          <cell r="P79">
            <v>83.700000000000017</v>
          </cell>
          <cell r="T79" t="str">
            <v>not ready</v>
          </cell>
        </row>
        <row r="80">
          <cell r="A80" t="str">
            <v xml:space="preserve">Integrifolia Pamiat Serdtsa </v>
          </cell>
          <cell r="P80">
            <v>83.200000000000017</v>
          </cell>
          <cell r="T80" t="str">
            <v>not ready</v>
          </cell>
        </row>
        <row r="81">
          <cell r="A81" t="str">
            <v>Integrifolia Rooguchi</v>
          </cell>
          <cell r="P81">
            <v>84</v>
          </cell>
          <cell r="T81" t="str">
            <v>not ready</v>
          </cell>
        </row>
        <row r="82">
          <cell r="A82" t="str">
            <v>Jackmanii</v>
          </cell>
          <cell r="P82">
            <v>539.10000000000014</v>
          </cell>
          <cell r="T82" t="str">
            <v>not ready</v>
          </cell>
        </row>
        <row r="83">
          <cell r="A83" t="str">
            <v>Jackmanii Alba</v>
          </cell>
          <cell r="P83">
            <v>0</v>
          </cell>
          <cell r="T83" t="str">
            <v>not ready</v>
          </cell>
        </row>
        <row r="84">
          <cell r="A84" t="str">
            <v>Jackman Superba</v>
          </cell>
          <cell r="P84">
            <v>1402.3000000000002</v>
          </cell>
          <cell r="T84" t="str">
            <v>not ready</v>
          </cell>
        </row>
        <row r="85">
          <cell r="A85" t="str">
            <v>Jan Fopma</v>
          </cell>
          <cell r="P85">
            <v>0</v>
          </cell>
          <cell r="T85" t="str">
            <v>zero on hand</v>
          </cell>
        </row>
        <row r="86">
          <cell r="A86" t="str">
            <v>Joan Picton</v>
          </cell>
          <cell r="P86">
            <v>0</v>
          </cell>
          <cell r="T86" t="str">
            <v>not ready</v>
          </cell>
        </row>
        <row r="87">
          <cell r="A87" t="str">
            <v>Joe Zari</v>
          </cell>
          <cell r="P87">
            <v>0</v>
          </cell>
          <cell r="T87" t="str">
            <v>Ready</v>
          </cell>
        </row>
        <row r="88">
          <cell r="A88" t="str">
            <v>John Paul II</v>
          </cell>
          <cell r="P88">
            <v>100</v>
          </cell>
          <cell r="T88" t="str">
            <v>not ready</v>
          </cell>
        </row>
        <row r="89">
          <cell r="A89" t="str">
            <v>John Warren</v>
          </cell>
          <cell r="P89">
            <v>261</v>
          </cell>
          <cell r="T89" t="str">
            <v>not ready</v>
          </cell>
        </row>
        <row r="90">
          <cell r="A90" t="str">
            <v>(DROP) Jouiniana Praecox</v>
          </cell>
          <cell r="P90">
            <v>0</v>
          </cell>
          <cell r="T90" t="str">
            <v>zero on hand</v>
          </cell>
        </row>
        <row r="91">
          <cell r="A91" t="str">
            <v>Julka</v>
          </cell>
          <cell r="P91">
            <v>228</v>
          </cell>
          <cell r="T91" t="str">
            <v>not ready</v>
          </cell>
        </row>
        <row r="92">
          <cell r="A92" t="str">
            <v>Kardinal Wyszynski</v>
          </cell>
          <cell r="P92">
            <v>50</v>
          </cell>
          <cell r="T92" t="str">
            <v>not ready</v>
          </cell>
        </row>
        <row r="93">
          <cell r="A93" t="str">
            <v>Kathleen Dunford</v>
          </cell>
          <cell r="P93">
            <v>135</v>
          </cell>
          <cell r="T93" t="str">
            <v>not ready</v>
          </cell>
        </row>
        <row r="94">
          <cell r="A94" t="str">
            <v>Kilian Donahue</v>
          </cell>
          <cell r="P94">
            <v>816.8</v>
          </cell>
          <cell r="T94" t="str">
            <v>not ready</v>
          </cell>
        </row>
        <row r="95">
          <cell r="A95" t="str">
            <v>Kiri te Kanawa</v>
          </cell>
          <cell r="P95">
            <v>0</v>
          </cell>
          <cell r="T95" t="str">
            <v>zero on hand</v>
          </cell>
        </row>
        <row r="96">
          <cell r="A96" t="str">
            <v>Konigekind Blue Climador TM</v>
          </cell>
          <cell r="P96">
            <v>0</v>
          </cell>
          <cell r="T96" t="str">
            <v>zero on hand</v>
          </cell>
        </row>
        <row r="97">
          <cell r="A97" t="str">
            <v>Koreana Brunet</v>
          </cell>
          <cell r="P97">
            <v>0</v>
          </cell>
          <cell r="T97" t="str">
            <v>zero on hand</v>
          </cell>
        </row>
        <row r="98">
          <cell r="A98" t="str">
            <v>Koreana Fragrans</v>
          </cell>
          <cell r="P98">
            <v>0</v>
          </cell>
          <cell r="T98" t="str">
            <v>zero on hand</v>
          </cell>
        </row>
        <row r="99">
          <cell r="A99" t="str">
            <v>Lady Betty Balfour</v>
          </cell>
          <cell r="P99">
            <v>0</v>
          </cell>
          <cell r="T99" t="str">
            <v>zero on hand</v>
          </cell>
        </row>
        <row r="100">
          <cell r="A100" t="str">
            <v>Lady Caroline Neville</v>
          </cell>
          <cell r="P100">
            <v>0</v>
          </cell>
          <cell r="T100" t="str">
            <v>zero on hand</v>
          </cell>
        </row>
        <row r="101">
          <cell r="A101" t="str">
            <v>Lasurstern</v>
          </cell>
          <cell r="P101">
            <v>175</v>
          </cell>
          <cell r="T101" t="str">
            <v>not ready</v>
          </cell>
        </row>
        <row r="102">
          <cell r="A102" t="str">
            <v>Lemon Bells</v>
          </cell>
          <cell r="P102">
            <v>0</v>
          </cell>
          <cell r="T102" t="str">
            <v>zero on hand</v>
          </cell>
        </row>
        <row r="103">
          <cell r="A103" t="str">
            <v>Lincoln Star</v>
          </cell>
          <cell r="P103">
            <v>196</v>
          </cell>
          <cell r="T103" t="str">
            <v>not ready</v>
          </cell>
        </row>
        <row r="104">
          <cell r="A104" t="str">
            <v>Lord Nevill</v>
          </cell>
          <cell r="P104">
            <v>299.5</v>
          </cell>
          <cell r="T104" t="str">
            <v>not ready</v>
          </cell>
        </row>
        <row r="105">
          <cell r="A105" t="str">
            <v>Louise Row</v>
          </cell>
          <cell r="P105">
            <v>340.6</v>
          </cell>
          <cell r="T105" t="str">
            <v>not ready</v>
          </cell>
        </row>
        <row r="106">
          <cell r="A106" t="str">
            <v>Macropetala Blue Bird</v>
          </cell>
          <cell r="P106">
            <v>168.5</v>
          </cell>
          <cell r="T106" t="str">
            <v>Ready</v>
          </cell>
        </row>
        <row r="107">
          <cell r="A107" t="str">
            <v>Macropetala Jan Lindmark</v>
          </cell>
          <cell r="P107">
            <v>0</v>
          </cell>
          <cell r="T107" t="str">
            <v>Ready</v>
          </cell>
        </row>
        <row r="108">
          <cell r="A108" t="str">
            <v>Macropetala Lagoon</v>
          </cell>
          <cell r="P108">
            <v>79.5</v>
          </cell>
          <cell r="T108" t="str">
            <v>Ready</v>
          </cell>
        </row>
        <row r="109">
          <cell r="A109" t="str">
            <v>Macropetala Maidwell Hall</v>
          </cell>
          <cell r="P109">
            <v>72</v>
          </cell>
          <cell r="T109" t="str">
            <v>Ready</v>
          </cell>
        </row>
        <row r="110">
          <cell r="A110" t="str">
            <v>Macropetala Markham Pink</v>
          </cell>
          <cell r="P110">
            <v>0</v>
          </cell>
          <cell r="T110" t="str">
            <v>Ready</v>
          </cell>
        </row>
        <row r="111">
          <cell r="A111" t="str">
            <v>Macropetala Purple spider</v>
          </cell>
          <cell r="P111">
            <v>0</v>
          </cell>
          <cell r="T111" t="str">
            <v>zero on hand</v>
          </cell>
        </row>
        <row r="112">
          <cell r="A112" t="str">
            <v>Macropetala Rosy O'Grady</v>
          </cell>
          <cell r="P112">
            <v>14.900000000000006</v>
          </cell>
          <cell r="T112" t="str">
            <v>not ready</v>
          </cell>
        </row>
        <row r="113">
          <cell r="A113" t="str">
            <v>Macropetala White Swan</v>
          </cell>
          <cell r="P113">
            <v>0</v>
          </cell>
          <cell r="T113" t="str">
            <v>zero on hand</v>
          </cell>
        </row>
        <row r="114">
          <cell r="A114" t="str">
            <v>Margaret Hunt</v>
          </cell>
          <cell r="P114">
            <v>201.3</v>
          </cell>
          <cell r="T114" t="str">
            <v>not ready</v>
          </cell>
        </row>
        <row r="115">
          <cell r="A115" t="str">
            <v>Miss Bateman</v>
          </cell>
          <cell r="P115">
            <v>137.5</v>
          </cell>
          <cell r="T115" t="str">
            <v>not ready</v>
          </cell>
        </row>
        <row r="116">
          <cell r="A116" t="str">
            <v>Mme Julia Correvon</v>
          </cell>
          <cell r="P116">
            <v>184.8</v>
          </cell>
          <cell r="T116" t="str">
            <v>not ready</v>
          </cell>
        </row>
        <row r="117">
          <cell r="A117" t="str">
            <v>Mme Le Coultre</v>
          </cell>
          <cell r="P117">
            <v>322</v>
          </cell>
          <cell r="T117" t="str">
            <v>not ready</v>
          </cell>
        </row>
        <row r="118">
          <cell r="A118" t="str">
            <v>Montana  Broughton Star</v>
          </cell>
          <cell r="P118">
            <v>447.5</v>
          </cell>
          <cell r="T118" t="str">
            <v>Ready</v>
          </cell>
        </row>
        <row r="119">
          <cell r="A119" t="str">
            <v>Montana  Elizabeth</v>
          </cell>
          <cell r="P119">
            <v>69.300000000000011</v>
          </cell>
          <cell r="T119" t="str">
            <v>Ready</v>
          </cell>
        </row>
        <row r="120">
          <cell r="A120" t="str">
            <v>Montana Fragrant Spring</v>
          </cell>
          <cell r="P120">
            <v>20.800000000000011</v>
          </cell>
          <cell r="T120" t="str">
            <v>Ready</v>
          </cell>
        </row>
        <row r="121">
          <cell r="A121" t="str">
            <v>Montana  Freda</v>
          </cell>
          <cell r="P121">
            <v>68.600000000000009</v>
          </cell>
          <cell r="T121" t="str">
            <v>5 PLANTS ONLY</v>
          </cell>
        </row>
        <row r="122">
          <cell r="A122" t="str">
            <v>Montana Grandiflora</v>
          </cell>
          <cell r="P122">
            <v>0</v>
          </cell>
          <cell r="T122" t="str">
            <v>Ready</v>
          </cell>
        </row>
        <row r="123">
          <cell r="A123" t="str">
            <v>Montana Pink Perfection</v>
          </cell>
          <cell r="P123">
            <v>366</v>
          </cell>
          <cell r="T123" t="str">
            <v>Ready</v>
          </cell>
        </row>
        <row r="124">
          <cell r="A124" t="str">
            <v>Montana Rubens</v>
          </cell>
          <cell r="P124">
            <v>218.8</v>
          </cell>
          <cell r="T124" t="str">
            <v>Ready</v>
          </cell>
        </row>
        <row r="125">
          <cell r="A125" t="str">
            <v>Montana Tetra Rose</v>
          </cell>
          <cell r="P125">
            <v>39</v>
          </cell>
          <cell r="T125" t="str">
            <v>not ready</v>
          </cell>
        </row>
        <row r="126">
          <cell r="A126" t="str">
            <v>Moonlight</v>
          </cell>
          <cell r="P126">
            <v>182</v>
          </cell>
          <cell r="T126" t="str">
            <v>not ready</v>
          </cell>
        </row>
        <row r="127">
          <cell r="A127" t="str">
            <v>Mrs Cholmondely</v>
          </cell>
          <cell r="P127">
            <v>150</v>
          </cell>
          <cell r="T127" t="str">
            <v>zero on hand</v>
          </cell>
        </row>
        <row r="128">
          <cell r="A128" t="str">
            <v>Mrs N Thompson</v>
          </cell>
          <cell r="P128">
            <v>410</v>
          </cell>
          <cell r="T128" t="str">
            <v>not ready</v>
          </cell>
        </row>
        <row r="129">
          <cell r="A129" t="str">
            <v>Mrs P T James</v>
          </cell>
          <cell r="P129">
            <v>11</v>
          </cell>
          <cell r="T129" t="str">
            <v>not ready</v>
          </cell>
        </row>
        <row r="130">
          <cell r="A130" t="str">
            <v>Mrs Spencer Castle</v>
          </cell>
          <cell r="P130">
            <v>0</v>
          </cell>
          <cell r="T130" t="str">
            <v>not ready</v>
          </cell>
        </row>
        <row r="131">
          <cell r="A131" t="str">
            <v>Multi Blue</v>
          </cell>
          <cell r="P131">
            <v>234</v>
          </cell>
          <cell r="T131" t="str">
            <v>not ready</v>
          </cell>
        </row>
        <row r="132">
          <cell r="A132" t="str">
            <v xml:space="preserve">My Angel </v>
          </cell>
          <cell r="P132">
            <v>61</v>
          </cell>
          <cell r="T132" t="str">
            <v>not ready</v>
          </cell>
        </row>
        <row r="133">
          <cell r="A133" t="str">
            <v>Negritjanka (African Girl)</v>
          </cell>
          <cell r="P133">
            <v>0</v>
          </cell>
          <cell r="T133" t="str">
            <v>not ready</v>
          </cell>
        </row>
        <row r="134">
          <cell r="A134" t="str">
            <v>Nelly Moser</v>
          </cell>
          <cell r="P134">
            <v>795.5</v>
          </cell>
          <cell r="T134" t="str">
            <v>not ready</v>
          </cell>
        </row>
        <row r="135">
          <cell r="A135" t="str">
            <v>New Love</v>
          </cell>
          <cell r="P135">
            <v>110.5</v>
          </cell>
          <cell r="T135" t="str">
            <v>not ready</v>
          </cell>
        </row>
        <row r="136">
          <cell r="A136" t="str">
            <v>Niobe</v>
          </cell>
          <cell r="P136">
            <v>327</v>
          </cell>
          <cell r="T136" t="str">
            <v>Ready</v>
          </cell>
        </row>
        <row r="137">
          <cell r="A137" t="str">
            <v>Paniculata (terniflora) -Sweet Autumn</v>
          </cell>
          <cell r="P137">
            <v>247</v>
          </cell>
          <cell r="T137" t="str">
            <v>Ready</v>
          </cell>
        </row>
        <row r="138">
          <cell r="A138" t="str">
            <v>Perle D'Azur</v>
          </cell>
          <cell r="P138">
            <v>262</v>
          </cell>
          <cell r="T138" t="str">
            <v>not ready</v>
          </cell>
        </row>
        <row r="139">
          <cell r="A139" t="str">
            <v>Piilu</v>
          </cell>
          <cell r="P139">
            <v>574.40000000000009</v>
          </cell>
          <cell r="T139" t="str">
            <v>10 PLANTS ONLY</v>
          </cell>
        </row>
        <row r="140">
          <cell r="A140" t="str">
            <v>Pink Champagne</v>
          </cell>
          <cell r="P140">
            <v>438.5</v>
          </cell>
          <cell r="T140" t="str">
            <v>not ready</v>
          </cell>
        </row>
        <row r="141">
          <cell r="A141" t="str">
            <v>Pink Fantasy</v>
          </cell>
          <cell r="P141">
            <v>624.5</v>
          </cell>
          <cell r="T141" t="str">
            <v>not ready</v>
          </cell>
        </row>
        <row r="142">
          <cell r="A142" t="str">
            <v>Prince Charles</v>
          </cell>
          <cell r="P142">
            <v>0</v>
          </cell>
          <cell r="T142" t="str">
            <v>zero on hand</v>
          </cell>
        </row>
        <row r="143">
          <cell r="A143" t="str">
            <v>Prince Phillip</v>
          </cell>
          <cell r="P143">
            <v>81</v>
          </cell>
          <cell r="T143" t="str">
            <v>not ready</v>
          </cell>
        </row>
        <row r="144">
          <cell r="A144" t="str">
            <v xml:space="preserve">Princess Diana </v>
          </cell>
          <cell r="P144">
            <v>193.5</v>
          </cell>
          <cell r="T144" t="str">
            <v>not ready</v>
          </cell>
        </row>
        <row r="145">
          <cell r="A145" t="str">
            <v>Proteus</v>
          </cell>
          <cell r="P145">
            <v>157</v>
          </cell>
          <cell r="T145" t="str">
            <v>not ready</v>
          </cell>
        </row>
        <row r="146">
          <cell r="A146" t="str">
            <v>Ramona</v>
          </cell>
          <cell r="P146">
            <v>0</v>
          </cell>
          <cell r="T146" t="str">
            <v>not ready</v>
          </cell>
        </row>
        <row r="147">
          <cell r="A147" t="str">
            <v xml:space="preserve">Recta Lime Close (Serious Black) </v>
          </cell>
          <cell r="P147">
            <v>0</v>
          </cell>
          <cell r="T147" t="str">
            <v>zero on hand</v>
          </cell>
        </row>
        <row r="148">
          <cell r="A148" t="str">
            <v>Red Star</v>
          </cell>
          <cell r="P148">
            <v>255.5</v>
          </cell>
          <cell r="T148" t="str">
            <v>not ready</v>
          </cell>
        </row>
        <row r="149">
          <cell r="A149" t="str">
            <v>Rehderiana</v>
          </cell>
          <cell r="P149">
            <v>7.5</v>
          </cell>
          <cell r="T149" t="str">
            <v>Ready</v>
          </cell>
        </row>
        <row r="150">
          <cell r="A150" t="str">
            <v>Rhapsody</v>
          </cell>
          <cell r="P150">
            <v>466</v>
          </cell>
          <cell r="T150" t="str">
            <v>not ready</v>
          </cell>
        </row>
        <row r="151">
          <cell r="A151" t="str">
            <v>Romantica</v>
          </cell>
          <cell r="P151">
            <v>302.90000000000003</v>
          </cell>
          <cell r="T151" t="str">
            <v>not ready</v>
          </cell>
        </row>
        <row r="152">
          <cell r="A152" t="str">
            <v>Rouge Cardinal</v>
          </cell>
          <cell r="P152">
            <v>303.39999999999998</v>
          </cell>
          <cell r="T152" t="str">
            <v>not ready</v>
          </cell>
        </row>
        <row r="153">
          <cell r="P153">
            <v>0</v>
          </cell>
        </row>
        <row r="154">
          <cell r="A154" t="str">
            <v>Royalty</v>
          </cell>
          <cell r="P154">
            <v>625</v>
          </cell>
          <cell r="T154" t="str">
            <v>not ready</v>
          </cell>
        </row>
        <row r="155">
          <cell r="A155" t="str">
            <v>Sally Cadge</v>
          </cell>
          <cell r="P155">
            <v>96.5</v>
          </cell>
          <cell r="T155" t="str">
            <v>not ready</v>
          </cell>
        </row>
        <row r="156">
          <cell r="A156" t="str">
            <v>Sapphire Indigo</v>
          </cell>
          <cell r="P156">
            <v>710.60000000000014</v>
          </cell>
          <cell r="T156" t="str">
            <v>not ready</v>
          </cell>
        </row>
        <row r="157">
          <cell r="A157" t="str">
            <v>Scartho Gem</v>
          </cell>
          <cell r="P157">
            <v>0</v>
          </cell>
          <cell r="T157" t="str">
            <v>not ready</v>
          </cell>
        </row>
        <row r="158">
          <cell r="A158" t="str">
            <v>Sealand Gem</v>
          </cell>
          <cell r="P158">
            <v>155</v>
          </cell>
          <cell r="T158" t="str">
            <v>not ready</v>
          </cell>
        </row>
        <row r="159">
          <cell r="A159" t="str">
            <v>Serenata</v>
          </cell>
          <cell r="P159">
            <v>185.5</v>
          </cell>
          <cell r="T159" t="str">
            <v>not ready</v>
          </cell>
        </row>
        <row r="160">
          <cell r="A160" t="str">
            <v>Silver Moon</v>
          </cell>
          <cell r="P160">
            <v>0</v>
          </cell>
          <cell r="T160" t="str">
            <v>zero on hand</v>
          </cell>
        </row>
        <row r="161">
          <cell r="A161" t="str">
            <v>Snow Queen</v>
          </cell>
          <cell r="P161">
            <v>225</v>
          </cell>
          <cell r="T161" t="str">
            <v>not ready</v>
          </cell>
        </row>
        <row r="162">
          <cell r="A162" t="str">
            <v>Star of India</v>
          </cell>
          <cell r="P162">
            <v>78</v>
          </cell>
          <cell r="T162" t="str">
            <v>not ready</v>
          </cell>
        </row>
        <row r="163">
          <cell r="A163" t="str">
            <v>Sunset</v>
          </cell>
          <cell r="P163">
            <v>592</v>
          </cell>
          <cell r="T163" t="str">
            <v>not ready</v>
          </cell>
        </row>
        <row r="164">
          <cell r="A164" t="str">
            <v>Sweet Summer Love PW**</v>
          </cell>
          <cell r="P164">
            <v>282.60000000000002</v>
          </cell>
          <cell r="T164" t="str">
            <v>not ready</v>
          </cell>
        </row>
        <row r="165">
          <cell r="A165" t="str">
            <v>Sympatia</v>
          </cell>
          <cell r="P165">
            <v>352</v>
          </cell>
          <cell r="T165" t="str">
            <v>not ready</v>
          </cell>
        </row>
        <row r="166">
          <cell r="A166" t="str">
            <v xml:space="preserve">Taiga </v>
          </cell>
          <cell r="P166">
            <v>415</v>
          </cell>
          <cell r="T166" t="str">
            <v>not ready</v>
          </cell>
        </row>
        <row r="167">
          <cell r="A167" t="str">
            <v>Tangutica Golden Harvest</v>
          </cell>
          <cell r="P167">
            <v>0</v>
          </cell>
          <cell r="T167" t="str">
            <v>not ready</v>
          </cell>
        </row>
        <row r="168">
          <cell r="A168" t="str">
            <v>Teshio</v>
          </cell>
          <cell r="P168">
            <v>50</v>
          </cell>
          <cell r="T168" t="str">
            <v>zero on hand</v>
          </cell>
        </row>
        <row r="169">
          <cell r="A169" t="str">
            <v>Texensis Duchess of Albany</v>
          </cell>
          <cell r="P169">
            <v>382.5</v>
          </cell>
          <cell r="T169" t="str">
            <v>not ready</v>
          </cell>
        </row>
        <row r="170">
          <cell r="A170" t="str">
            <v>Texensis Etoile Rose</v>
          </cell>
          <cell r="P170">
            <v>72.5</v>
          </cell>
          <cell r="T170" t="str">
            <v>not ready</v>
          </cell>
        </row>
        <row r="171">
          <cell r="A171" t="str">
            <v>Texensis Gravetye Beauty</v>
          </cell>
          <cell r="P171">
            <v>113.5</v>
          </cell>
          <cell r="T171" t="str">
            <v>not ready</v>
          </cell>
        </row>
        <row r="172">
          <cell r="A172" t="str">
            <v>Texensis Pagoda</v>
          </cell>
          <cell r="P172">
            <v>111</v>
          </cell>
          <cell r="T172" t="str">
            <v>not ready</v>
          </cell>
        </row>
        <row r="173">
          <cell r="A173" t="str">
            <v>The First Lady</v>
          </cell>
          <cell r="P173">
            <v>652</v>
          </cell>
          <cell r="T173" t="str">
            <v>not ready</v>
          </cell>
        </row>
        <row r="174">
          <cell r="A174" t="str">
            <v>The President</v>
          </cell>
          <cell r="P174">
            <v>627.90000000000009</v>
          </cell>
          <cell r="T174" t="str">
            <v>not ready</v>
          </cell>
        </row>
        <row r="175">
          <cell r="A175" t="str">
            <v>The Vagabond</v>
          </cell>
          <cell r="P175">
            <v>702.5</v>
          </cell>
          <cell r="T175" t="str">
            <v>not ready</v>
          </cell>
        </row>
        <row r="176">
          <cell r="A176" t="str">
            <v xml:space="preserve">Tie Dye PP 18913 </v>
          </cell>
          <cell r="P176">
            <v>378.9</v>
          </cell>
          <cell r="T176" t="str">
            <v>Ready</v>
          </cell>
        </row>
        <row r="177">
          <cell r="A177" t="str">
            <v>Toki</v>
          </cell>
          <cell r="P177">
            <v>635.5</v>
          </cell>
          <cell r="T177" t="str">
            <v>not ready</v>
          </cell>
        </row>
        <row r="178">
          <cell r="A178" t="str">
            <v>Triternata Rubromarginata</v>
          </cell>
          <cell r="P178">
            <v>73</v>
          </cell>
          <cell r="T178" t="str">
            <v>not ready</v>
          </cell>
        </row>
        <row r="179">
          <cell r="A179" t="str">
            <v>Clematis Vancouver ™ Cotton Candy</v>
          </cell>
          <cell r="P179">
            <v>421.6</v>
          </cell>
          <cell r="T179" t="str">
            <v>not ready</v>
          </cell>
        </row>
        <row r="180">
          <cell r="A180" t="str">
            <v xml:space="preserve">Clematis Vancouver ™ Danielle </v>
          </cell>
          <cell r="P180">
            <v>210.70000000000005</v>
          </cell>
          <cell r="T180" t="str">
            <v>not ready</v>
          </cell>
        </row>
        <row r="181">
          <cell r="A181" t="str">
            <v>Clematis Vancouver™ Daybreak</v>
          </cell>
          <cell r="P181">
            <v>111.69999999999999</v>
          </cell>
          <cell r="T181" t="str">
            <v>not ready</v>
          </cell>
        </row>
        <row r="182">
          <cell r="A182" t="str">
            <v>Clematis Vancouver™ Deborah Dahl</v>
          </cell>
          <cell r="P182">
            <v>440.70000000000005</v>
          </cell>
          <cell r="T182" t="str">
            <v>not ready</v>
          </cell>
        </row>
        <row r="183">
          <cell r="A183" t="str">
            <v>Clematis Vancouver™ Fragrant star</v>
          </cell>
          <cell r="P183">
            <v>558.5</v>
          </cell>
          <cell r="T183" t="str">
            <v>not ready</v>
          </cell>
        </row>
        <row r="184">
          <cell r="A184" t="str">
            <v>Clematis Vancouver™ Morning Mist</v>
          </cell>
          <cell r="P184">
            <v>374.30000000000007</v>
          </cell>
          <cell r="T184" t="str">
            <v>not ready</v>
          </cell>
        </row>
        <row r="185">
          <cell r="A185" t="str">
            <v>Clematis Vancouver™ Mystic Gem</v>
          </cell>
          <cell r="P185">
            <v>811.2</v>
          </cell>
          <cell r="T185" t="str">
            <v>not ready</v>
          </cell>
        </row>
        <row r="186">
          <cell r="A186" t="str">
            <v>Clematis Vancouver™ Plum Gorgeus</v>
          </cell>
          <cell r="P186">
            <v>0</v>
          </cell>
          <cell r="T186" t="str">
            <v>not ready</v>
          </cell>
        </row>
        <row r="187">
          <cell r="A187" t="str">
            <v xml:space="preserve">Clematis Vancouver™ Sea Breeze </v>
          </cell>
          <cell r="P187">
            <v>475.5</v>
          </cell>
          <cell r="T187" t="str">
            <v>not ready</v>
          </cell>
        </row>
        <row r="188">
          <cell r="A188" t="str">
            <v xml:space="preserve">Clematis Vancouver™ Starry Night </v>
          </cell>
          <cell r="P188">
            <v>171</v>
          </cell>
          <cell r="T188" t="str">
            <v>not ready</v>
          </cell>
        </row>
        <row r="189">
          <cell r="A189" t="str">
            <v>Veronica's Choice</v>
          </cell>
          <cell r="P189">
            <v>317</v>
          </cell>
          <cell r="T189" t="str">
            <v>not ready</v>
          </cell>
        </row>
        <row r="190">
          <cell r="A190" t="str">
            <v>Victoria</v>
          </cell>
          <cell r="P190">
            <v>0</v>
          </cell>
          <cell r="T190" t="str">
            <v>zero on hand</v>
          </cell>
        </row>
        <row r="191">
          <cell r="A191" t="str">
            <v>Ville De Lyon</v>
          </cell>
          <cell r="P191">
            <v>421.20000000000005</v>
          </cell>
          <cell r="T191" t="str">
            <v>not ready</v>
          </cell>
        </row>
        <row r="192">
          <cell r="A192" t="str">
            <v>Violet Elizabeth</v>
          </cell>
          <cell r="P192">
            <v>61</v>
          </cell>
          <cell r="T192" t="str">
            <v>zero on hand</v>
          </cell>
        </row>
        <row r="193">
          <cell r="A193" t="str">
            <v>Viticella Alba Luxurians</v>
          </cell>
          <cell r="P193">
            <v>120.5</v>
          </cell>
          <cell r="T193" t="str">
            <v>not ready</v>
          </cell>
        </row>
        <row r="194">
          <cell r="A194" t="str">
            <v>Viticella Betty Corning</v>
          </cell>
          <cell r="P194">
            <v>73</v>
          </cell>
          <cell r="T194" t="str">
            <v>not ready</v>
          </cell>
        </row>
        <row r="195">
          <cell r="A195" t="str">
            <v>Viticella Blue Angel</v>
          </cell>
          <cell r="P195">
            <v>245.5</v>
          </cell>
          <cell r="T195" t="str">
            <v>not ready</v>
          </cell>
        </row>
        <row r="196">
          <cell r="A196" t="str">
            <v>Viticella Emilia Plater</v>
          </cell>
          <cell r="P196">
            <v>38</v>
          </cell>
          <cell r="T196" t="str">
            <v>not ready</v>
          </cell>
        </row>
        <row r="197">
          <cell r="A197" t="str">
            <v>Viticella Minuet</v>
          </cell>
          <cell r="P197">
            <v>30</v>
          </cell>
          <cell r="T197" t="str">
            <v>not ready</v>
          </cell>
        </row>
        <row r="198">
          <cell r="A198" t="str">
            <v>Viticella Polish Spirit</v>
          </cell>
          <cell r="P198">
            <v>409.5</v>
          </cell>
          <cell r="T198" t="str">
            <v>not ready</v>
          </cell>
        </row>
        <row r="199">
          <cell r="A199" t="str">
            <v>Viticella Purpurea Plena Elegans</v>
          </cell>
          <cell r="P199">
            <v>97</v>
          </cell>
          <cell r="T199" t="str">
            <v>not ready</v>
          </cell>
        </row>
        <row r="200">
          <cell r="A200" t="str">
            <v>Viticella Royal Velours</v>
          </cell>
          <cell r="P200">
            <v>0</v>
          </cell>
          <cell r="T200" t="str">
            <v>zero on hand</v>
          </cell>
        </row>
        <row r="201">
          <cell r="A201" t="str">
            <v>Viticella  Rubra</v>
          </cell>
          <cell r="P201">
            <v>0</v>
          </cell>
          <cell r="T201" t="str">
            <v>zero on hand</v>
          </cell>
        </row>
        <row r="202">
          <cell r="A202" t="str">
            <v>Viticella Venosa Violacea (Violette Stargazer)</v>
          </cell>
          <cell r="P202">
            <v>49</v>
          </cell>
          <cell r="T202" t="str">
            <v>not ready</v>
          </cell>
        </row>
        <row r="203">
          <cell r="A203" t="str">
            <v>Viva Polonia PW</v>
          </cell>
          <cell r="P203">
            <v>504</v>
          </cell>
          <cell r="T203" t="str">
            <v>not ready</v>
          </cell>
        </row>
        <row r="204">
          <cell r="A204" t="str">
            <v>Vyvian Pennell</v>
          </cell>
          <cell r="P204">
            <v>519.5</v>
          </cell>
          <cell r="T204" t="str">
            <v>not ready</v>
          </cell>
        </row>
        <row r="205">
          <cell r="A205" t="str">
            <v>Walter Pennell</v>
          </cell>
          <cell r="P205">
            <v>0</v>
          </cell>
          <cell r="T205" t="str">
            <v>not ready</v>
          </cell>
        </row>
        <row r="206">
          <cell r="A206" t="str">
            <v>Warsaw Nike</v>
          </cell>
          <cell r="P206">
            <v>221</v>
          </cell>
          <cell r="T206" t="str">
            <v>not ready</v>
          </cell>
        </row>
        <row r="207">
          <cell r="A207" t="str">
            <v>Westerplatte</v>
          </cell>
          <cell r="P207">
            <v>636.5</v>
          </cell>
          <cell r="T207" t="str">
            <v>not ready</v>
          </cell>
        </row>
        <row r="208">
          <cell r="A208" t="str">
            <v>Will Barron</v>
          </cell>
          <cell r="P208">
            <v>337</v>
          </cell>
          <cell r="T208" t="str">
            <v>not ready</v>
          </cell>
        </row>
        <row r="209">
          <cell r="A209" t="str">
            <v>Will Goodwin</v>
          </cell>
          <cell r="P209">
            <v>332</v>
          </cell>
          <cell r="T209" t="str">
            <v>not ready</v>
          </cell>
        </row>
        <row r="210">
          <cell r="A210" t="str">
            <v>Misc Vines</v>
          </cell>
          <cell r="P210">
            <v>0</v>
          </cell>
          <cell r="T210">
            <v>0</v>
          </cell>
        </row>
        <row r="211">
          <cell r="A211" t="str">
            <v>Akebia Quinata (Chocolate Vine)</v>
          </cell>
          <cell r="P211">
            <v>111.30000000000007</v>
          </cell>
          <cell r="T211" t="str">
            <v>Ready</v>
          </cell>
        </row>
        <row r="212">
          <cell r="A212" t="str">
            <v>AmpelopsisElegans (Porcelain Vine)</v>
          </cell>
          <cell r="P212">
            <v>83.100000000000023</v>
          </cell>
          <cell r="T212" t="str">
            <v>Ready</v>
          </cell>
        </row>
        <row r="213">
          <cell r="A213" t="str">
            <v>Aristolochia Durior (Dutchmen's Pipe)</v>
          </cell>
          <cell r="P213">
            <v>0</v>
          </cell>
          <cell r="T213" t="str">
            <v>Ready</v>
          </cell>
        </row>
        <row r="214">
          <cell r="A214" t="str">
            <v>Bougainvillea Assorted</v>
          </cell>
          <cell r="P214">
            <v>169</v>
          </cell>
          <cell r="T214" t="str">
            <v>Ready</v>
          </cell>
        </row>
        <row r="215">
          <cell r="A215" t="str">
            <v>(DROP) Bougainvillea James Walker</v>
          </cell>
          <cell r="P215">
            <v>0</v>
          </cell>
          <cell r="T215" t="str">
            <v>zero on hand</v>
          </cell>
        </row>
        <row r="216">
          <cell r="A216" t="str">
            <v>(DROP) Bougainvillea Scarlet Ohara</v>
          </cell>
          <cell r="P216">
            <v>0</v>
          </cell>
          <cell r="T216" t="str">
            <v>zero on hand</v>
          </cell>
        </row>
        <row r="217">
          <cell r="A217" t="str">
            <v>(DROP) Bougainvillea Tahitian Dawn</v>
          </cell>
          <cell r="P217">
            <v>0</v>
          </cell>
          <cell r="T217" t="str">
            <v>zero on hand</v>
          </cell>
        </row>
        <row r="218">
          <cell r="A218" t="str">
            <v>Campsis Atropurpurea (Trumpet Vine)</v>
          </cell>
          <cell r="P218">
            <v>0</v>
          </cell>
          <cell r="T218" t="str">
            <v>Ready</v>
          </cell>
        </row>
        <row r="219">
          <cell r="A219" t="str">
            <v>Campsis Flamenco (Trumpet Vine)</v>
          </cell>
          <cell r="P219">
            <v>750</v>
          </cell>
          <cell r="T219" t="str">
            <v>Ready</v>
          </cell>
        </row>
        <row r="220">
          <cell r="A220" t="str">
            <v>Campsis Flava (Trumpet Vine)</v>
          </cell>
          <cell r="P220">
            <v>404</v>
          </cell>
          <cell r="T220" t="str">
            <v>Ready</v>
          </cell>
        </row>
        <row r="221">
          <cell r="A221" t="str">
            <v>Campsis Grandiflora (Trumpet Vine)</v>
          </cell>
          <cell r="P221">
            <v>0</v>
          </cell>
          <cell r="T221" t="str">
            <v>Ready</v>
          </cell>
        </row>
        <row r="222">
          <cell r="A222" t="str">
            <v>Campsis Indian Summer (Trumpet Vine)</v>
          </cell>
          <cell r="P222">
            <v>339</v>
          </cell>
          <cell r="T222" t="str">
            <v>Ready</v>
          </cell>
        </row>
        <row r="223">
          <cell r="A223" t="str">
            <v>Campsis Madame Galen (Trumpet Vine)</v>
          </cell>
          <cell r="P223">
            <v>231</v>
          </cell>
          <cell r="T223" t="str">
            <v>Ready</v>
          </cell>
        </row>
        <row r="224">
          <cell r="A224" t="str">
            <v>Decumaria Barbara</v>
          </cell>
          <cell r="P224">
            <v>84</v>
          </cell>
          <cell r="T224" t="str">
            <v>Ready</v>
          </cell>
        </row>
        <row r="225">
          <cell r="A225" t="str">
            <v>Holboellia Coriacea (China Blue Vine)</v>
          </cell>
          <cell r="P225">
            <v>0</v>
          </cell>
          <cell r="T225" t="str">
            <v>Ready</v>
          </cell>
        </row>
        <row r="226">
          <cell r="A226" t="str">
            <v>Hydrangea Pet. Miranda</v>
          </cell>
          <cell r="P226">
            <v>0</v>
          </cell>
          <cell r="T226" t="str">
            <v>not ready</v>
          </cell>
        </row>
        <row r="227">
          <cell r="A227" t="str">
            <v xml:space="preserve">Hydrandea Petiolaris </v>
          </cell>
          <cell r="P227">
            <v>343</v>
          </cell>
          <cell r="T227" t="str">
            <v>Ready</v>
          </cell>
        </row>
        <row r="228">
          <cell r="A228" t="str">
            <v>Jasmine Nudiflorum (winter Jasmine)</v>
          </cell>
          <cell r="P228">
            <v>239</v>
          </cell>
          <cell r="T228" t="str">
            <v>Ready</v>
          </cell>
        </row>
        <row r="229">
          <cell r="A229" t="str">
            <v>Jasmine Officinale (white jasmine)</v>
          </cell>
          <cell r="P229">
            <v>49.400000000000091</v>
          </cell>
          <cell r="T229" t="str">
            <v>Ready</v>
          </cell>
        </row>
        <row r="230">
          <cell r="A230" t="str">
            <v>Jasmine Polyanthum (pink jasmine)</v>
          </cell>
          <cell r="P230">
            <v>694</v>
          </cell>
          <cell r="T230" t="str">
            <v>Ready</v>
          </cell>
        </row>
        <row r="231">
          <cell r="A231" t="str">
            <v>Jasmine Stephanense</v>
          </cell>
          <cell r="P231">
            <v>227</v>
          </cell>
          <cell r="T231" t="str">
            <v>Ready</v>
          </cell>
        </row>
        <row r="232">
          <cell r="A232" t="str">
            <v>(DROP) Lonicera Aureoreticulata</v>
          </cell>
          <cell r="P232">
            <v>0</v>
          </cell>
          <cell r="T232" t="str">
            <v>zero on hand</v>
          </cell>
        </row>
        <row r="233">
          <cell r="A233" t="str">
            <v xml:space="preserve">Lonicera periclymenum Belgica </v>
          </cell>
          <cell r="P233">
            <v>124.5</v>
          </cell>
          <cell r="T233" t="str">
            <v>not ready</v>
          </cell>
        </row>
        <row r="234">
          <cell r="A234" t="str">
            <v xml:space="preserve">Lonicera Candy Swirl </v>
          </cell>
          <cell r="P234">
            <v>0</v>
          </cell>
          <cell r="T234" t="str">
            <v>zero on hand</v>
          </cell>
        </row>
        <row r="235">
          <cell r="A235" t="str">
            <v xml:space="preserve">Lonicera Dropmore Scarlet </v>
          </cell>
          <cell r="P235">
            <v>961.5</v>
          </cell>
          <cell r="T235" t="str">
            <v>not ready</v>
          </cell>
        </row>
        <row r="236">
          <cell r="A236" t="str">
            <v>Lonicera Gold Flame</v>
          </cell>
          <cell r="P236">
            <v>771.8</v>
          </cell>
          <cell r="T236" t="str">
            <v>Ready</v>
          </cell>
        </row>
        <row r="237">
          <cell r="A237" t="str">
            <v>Lonicera japonica Halliana</v>
          </cell>
          <cell r="P237">
            <v>194</v>
          </cell>
          <cell r="T237" t="str">
            <v>Ready</v>
          </cell>
        </row>
        <row r="238">
          <cell r="A238" t="str">
            <v>Lonicera Harlequin</v>
          </cell>
          <cell r="P238">
            <v>1112.2</v>
          </cell>
          <cell r="T238" t="str">
            <v>Ready</v>
          </cell>
        </row>
        <row r="239">
          <cell r="A239" t="str">
            <v>Lonicera Henryi</v>
          </cell>
          <cell r="P239">
            <v>217</v>
          </cell>
          <cell r="T239" t="str">
            <v>Ready</v>
          </cell>
        </row>
        <row r="240">
          <cell r="A240" t="str">
            <v>Lonicera periclymenum Honey Baby</v>
          </cell>
          <cell r="P240">
            <v>76</v>
          </cell>
          <cell r="T240" t="str">
            <v>Ready</v>
          </cell>
        </row>
        <row r="241">
          <cell r="A241" t="str">
            <v>Lonicera Mandarin</v>
          </cell>
          <cell r="P241">
            <v>341.5</v>
          </cell>
          <cell r="T241" t="str">
            <v>Ready</v>
          </cell>
        </row>
        <row r="242">
          <cell r="A242" t="str">
            <v>Lonicera japonica Purpurea</v>
          </cell>
          <cell r="P242">
            <v>0</v>
          </cell>
          <cell r="T242" t="str">
            <v>zero on hand</v>
          </cell>
        </row>
        <row r="243">
          <cell r="A243" t="str">
            <v xml:space="preserve">Lonicera periclymenum Serotina </v>
          </cell>
          <cell r="P243">
            <v>362</v>
          </cell>
          <cell r="T243" t="str">
            <v>not ready</v>
          </cell>
        </row>
        <row r="244">
          <cell r="A244" t="str">
            <v>(DROP) Lonicera periclymenum Tragophylla</v>
          </cell>
          <cell r="P244">
            <v>0</v>
          </cell>
          <cell r="T244" t="str">
            <v>zero on hand</v>
          </cell>
        </row>
        <row r="245">
          <cell r="A245" t="str">
            <v>(DROP? ) Mandevilla Assorted</v>
          </cell>
          <cell r="P245">
            <v>8.8000000000000007</v>
          </cell>
          <cell r="T245" t="str">
            <v>zero on hand</v>
          </cell>
        </row>
        <row r="246">
          <cell r="A246" t="str">
            <v>(DROP) Mandevilla Dipladenia Yellow</v>
          </cell>
          <cell r="P246">
            <v>0</v>
          </cell>
          <cell r="T246" t="str">
            <v>zero on hand</v>
          </cell>
        </row>
        <row r="247">
          <cell r="A247" t="str">
            <v>(DROP) Mandevilla Pink</v>
          </cell>
          <cell r="P247">
            <v>0</v>
          </cell>
          <cell r="T247" t="str">
            <v>5 PLANTS ONLY</v>
          </cell>
        </row>
        <row r="248">
          <cell r="A248" t="str">
            <v>(DROP) Mandevilla Red</v>
          </cell>
          <cell r="P248">
            <v>8.8000000000000007</v>
          </cell>
          <cell r="T248" t="str">
            <v>10 PLANTS ONLY</v>
          </cell>
        </row>
        <row r="249">
          <cell r="A249" t="str">
            <v>Mandevilla Suaveolens</v>
          </cell>
          <cell r="P249">
            <v>0</v>
          </cell>
          <cell r="T249" t="str">
            <v>zero on hand</v>
          </cell>
        </row>
        <row r="250">
          <cell r="A250" t="str">
            <v>Parthenocissus Engelmanii</v>
          </cell>
          <cell r="P250">
            <v>500.79999999999995</v>
          </cell>
          <cell r="T250" t="str">
            <v>Ready</v>
          </cell>
        </row>
        <row r="251">
          <cell r="A251" t="str">
            <v>Parthenocissus Henryana</v>
          </cell>
          <cell r="P251">
            <v>41.5</v>
          </cell>
          <cell r="T251" t="str">
            <v>5 PLANTS ONLY</v>
          </cell>
        </row>
        <row r="252">
          <cell r="A252" t="str">
            <v xml:space="preserve">Parthenocissus Quinquefolia </v>
          </cell>
          <cell r="P252">
            <v>117.5</v>
          </cell>
          <cell r="T252" t="str">
            <v>Ready</v>
          </cell>
        </row>
        <row r="253">
          <cell r="A253" t="str">
            <v xml:space="preserve">Parthenocissus Tri  Vietchii </v>
          </cell>
          <cell r="P253">
            <v>543</v>
          </cell>
          <cell r="T253" t="str">
            <v>Ready</v>
          </cell>
        </row>
        <row r="254">
          <cell r="A254" t="str">
            <v>Parthenocissus Variegata</v>
          </cell>
          <cell r="P254">
            <v>0</v>
          </cell>
          <cell r="T254" t="str">
            <v>zero on hand</v>
          </cell>
        </row>
        <row r="255">
          <cell r="A255" t="str">
            <v>Passiflora Atropurpurea Drop</v>
          </cell>
          <cell r="P255">
            <v>0</v>
          </cell>
          <cell r="T255" t="str">
            <v>zero on hand</v>
          </cell>
        </row>
        <row r="256">
          <cell r="A256" t="str">
            <v>Passiflora Betty Myles Young</v>
          </cell>
          <cell r="P256">
            <v>633</v>
          </cell>
          <cell r="T256" t="str">
            <v>Budded</v>
          </cell>
        </row>
        <row r="257">
          <cell r="A257" t="str">
            <v xml:space="preserve">Passiflora Caerulea </v>
          </cell>
          <cell r="P257">
            <v>202.30000000000007</v>
          </cell>
          <cell r="T257" t="str">
            <v>Ready</v>
          </cell>
        </row>
        <row r="258">
          <cell r="A258" t="str">
            <v xml:space="preserve">Passiflora Lavander Lady </v>
          </cell>
          <cell r="P258">
            <v>923.5</v>
          </cell>
          <cell r="T258" t="str">
            <v>Ready</v>
          </cell>
        </row>
        <row r="259">
          <cell r="A259" t="str">
            <v>Passiflora Silly Cow/Damsel's Delight</v>
          </cell>
          <cell r="P259">
            <v>8</v>
          </cell>
          <cell r="T259" t="str">
            <v>not ready</v>
          </cell>
        </row>
        <row r="260">
          <cell r="A260" t="str">
            <v>Passiflora Snow Queen</v>
          </cell>
          <cell r="P260">
            <v>270.30000000000007</v>
          </cell>
          <cell r="T260" t="str">
            <v>Ready</v>
          </cell>
        </row>
        <row r="261">
          <cell r="A261" t="str">
            <v>Passiflora Star of Surbiton</v>
          </cell>
          <cell r="P261">
            <v>273</v>
          </cell>
          <cell r="T261" t="str">
            <v>Ready</v>
          </cell>
        </row>
        <row r="262">
          <cell r="A262" t="str">
            <v>Polygonum Aubertii (Silverlace Vine)</v>
          </cell>
          <cell r="P262">
            <v>381.70000000000005</v>
          </cell>
          <cell r="T262" t="str">
            <v>Budded</v>
          </cell>
        </row>
        <row r="263">
          <cell r="A263" t="str">
            <v>Rosa Antique 89</v>
          </cell>
          <cell r="P263">
            <v>220.3</v>
          </cell>
          <cell r="T263" t="str">
            <v>Ready</v>
          </cell>
        </row>
        <row r="264">
          <cell r="A264" t="str">
            <v>Rosa City of York</v>
          </cell>
          <cell r="P264">
            <v>17.800000000000011</v>
          </cell>
          <cell r="T264" t="str">
            <v>Ready</v>
          </cell>
        </row>
        <row r="265">
          <cell r="A265" t="str">
            <v>Rosa Dortmund</v>
          </cell>
          <cell r="P265">
            <v>18.5</v>
          </cell>
          <cell r="T265" t="str">
            <v>Ready</v>
          </cell>
        </row>
        <row r="266">
          <cell r="A266" t="str">
            <v>Rosa Dublin Bay</v>
          </cell>
          <cell r="P266">
            <v>373</v>
          </cell>
          <cell r="T266" t="str">
            <v>not ready</v>
          </cell>
        </row>
        <row r="267">
          <cell r="A267" t="str">
            <v>Rosa Goldener Olymp</v>
          </cell>
          <cell r="P267">
            <v>0</v>
          </cell>
          <cell r="T267" t="str">
            <v>not ready</v>
          </cell>
        </row>
        <row r="268">
          <cell r="A268" t="str">
            <v>Rosa Henry Kelsey</v>
          </cell>
          <cell r="P268">
            <v>67.200000000000017</v>
          </cell>
          <cell r="T268" t="str">
            <v>not ready</v>
          </cell>
        </row>
        <row r="269">
          <cell r="A269" t="str">
            <v>Rosa High Flyer</v>
          </cell>
          <cell r="P269">
            <v>309.7</v>
          </cell>
          <cell r="T269" t="str">
            <v>Ready</v>
          </cell>
        </row>
        <row r="270">
          <cell r="A270" t="str">
            <v>Rosa John Cabot</v>
          </cell>
          <cell r="P270">
            <v>318</v>
          </cell>
          <cell r="T270" t="str">
            <v>not ready</v>
          </cell>
        </row>
        <row r="271">
          <cell r="A271" t="str">
            <v>Rosa John Davis</v>
          </cell>
          <cell r="P271">
            <v>494</v>
          </cell>
          <cell r="T271" t="str">
            <v>10 PLANTS ONLY</v>
          </cell>
        </row>
        <row r="272">
          <cell r="A272" t="str">
            <v>Rosa Leverkusen</v>
          </cell>
          <cell r="P272">
            <v>328.70000000000005</v>
          </cell>
          <cell r="T272" t="str">
            <v>Ready</v>
          </cell>
        </row>
        <row r="273">
          <cell r="A273" t="str">
            <v>Rosa New Dawn</v>
          </cell>
          <cell r="P273">
            <v>189.2</v>
          </cell>
          <cell r="T273" t="str">
            <v>Ready</v>
          </cell>
        </row>
        <row r="274">
          <cell r="A274" t="str">
            <v>Rose Pinata</v>
          </cell>
          <cell r="P274">
            <v>350.90000000000003</v>
          </cell>
          <cell r="T274" t="str">
            <v>Ready</v>
          </cell>
        </row>
        <row r="275">
          <cell r="A275" t="str">
            <v>Rose Golden Showers</v>
          </cell>
          <cell r="P275">
            <v>68.5</v>
          </cell>
          <cell r="T275" t="str">
            <v>Ready</v>
          </cell>
        </row>
        <row r="276">
          <cell r="A276" t="str">
            <v>Rose William Baffin</v>
          </cell>
          <cell r="P276">
            <v>88</v>
          </cell>
          <cell r="T276" t="str">
            <v>not ready</v>
          </cell>
        </row>
        <row r="277">
          <cell r="A277" t="str">
            <v>Rosa William Booth</v>
          </cell>
          <cell r="P277">
            <v>150</v>
          </cell>
          <cell r="T277" t="str">
            <v>Ready</v>
          </cell>
        </row>
        <row r="278">
          <cell r="A278" t="str">
            <v>Schizophragma Hydrangeoides-Moonlight</v>
          </cell>
          <cell r="P278">
            <v>71.5</v>
          </cell>
          <cell r="T278" t="str">
            <v>Ready</v>
          </cell>
        </row>
        <row r="279">
          <cell r="A279" t="str">
            <v>Schizophragma Hydrangeoides Rosea</v>
          </cell>
          <cell r="P279">
            <v>65.400000000000034</v>
          </cell>
          <cell r="T279" t="str">
            <v>Ready</v>
          </cell>
        </row>
        <row r="280">
          <cell r="A280" t="str">
            <v>Trachelospermum jasminoidesTri-color</v>
          </cell>
          <cell r="P280">
            <v>0</v>
          </cell>
          <cell r="T280" t="str">
            <v>zero on hand</v>
          </cell>
        </row>
        <row r="281">
          <cell r="A281" t="str">
            <v>Trachelospermum jasm. (Star Jasmine)</v>
          </cell>
          <cell r="P281">
            <v>870.5</v>
          </cell>
          <cell r="T281" t="str">
            <v>Ready</v>
          </cell>
        </row>
        <row r="282">
          <cell r="A282" t="str">
            <v>Trachelospermum Star of Tuscany</v>
          </cell>
          <cell r="P282">
            <v>539.20000000000005</v>
          </cell>
          <cell r="T282" t="str">
            <v>Ready</v>
          </cell>
        </row>
        <row r="283">
          <cell r="A283" t="str">
            <v>Wisteria floribunda Aunt Dee</v>
          </cell>
          <cell r="P283">
            <v>529.5</v>
          </cell>
          <cell r="T283" t="str">
            <v>not ready</v>
          </cell>
        </row>
        <row r="284">
          <cell r="A284" t="str">
            <v>Wisteria Blue Moon</v>
          </cell>
          <cell r="P284">
            <v>603.79999999999995</v>
          </cell>
          <cell r="T284" t="str">
            <v>Ready</v>
          </cell>
        </row>
        <row r="285">
          <cell r="A285" t="str">
            <v>Wisteria Floribunda Rosea</v>
          </cell>
          <cell r="P285">
            <v>0</v>
          </cell>
          <cell r="T285" t="str">
            <v>not ready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orted Annuals"/>
      <sheetName val="Spring Specials"/>
      <sheetName val="Perrenial Shrub Inventory"/>
      <sheetName val="inventory 05-12-2022"/>
      <sheetName val="Delete...."/>
      <sheetName val="AvailReady Dates"/>
    </sheetNames>
    <sheetDataSet>
      <sheetData sheetId="0">
        <row r="8">
          <cell r="Q8" t="str">
            <v>sold out</v>
          </cell>
          <cell r="R8" t="str">
            <v>Not Ready</v>
          </cell>
        </row>
        <row r="9">
          <cell r="Q9" t="str">
            <v>Available</v>
          </cell>
          <cell r="R9" t="str">
            <v>IN BLOOM</v>
          </cell>
        </row>
        <row r="10">
          <cell r="Q10" t="str">
            <v>sold out</v>
          </cell>
          <cell r="R10" t="str">
            <v>Not Ready</v>
          </cell>
        </row>
        <row r="11">
          <cell r="Q11" t="str">
            <v>Available</v>
          </cell>
          <cell r="R11" t="str">
            <v>Not Ready</v>
          </cell>
        </row>
        <row r="12">
          <cell r="Q12" t="str">
            <v>Available</v>
          </cell>
          <cell r="R12" t="str">
            <v>IN BLOOM</v>
          </cell>
        </row>
        <row r="13">
          <cell r="Q13" t="str">
            <v>Available</v>
          </cell>
          <cell r="R13" t="str">
            <v>Not Ready</v>
          </cell>
        </row>
        <row r="14">
          <cell r="Q14" t="str">
            <v>Available</v>
          </cell>
          <cell r="R14" t="str">
            <v>Not Ready</v>
          </cell>
        </row>
        <row r="15">
          <cell r="Q15" t="str">
            <v>sold out</v>
          </cell>
          <cell r="R15" t="str">
            <v>Not Ready</v>
          </cell>
        </row>
        <row r="16">
          <cell r="Q16" t="str">
            <v>sold out</v>
          </cell>
        </row>
        <row r="17">
          <cell r="Q17" t="str">
            <v>Available</v>
          </cell>
          <cell r="R17" t="str">
            <v>Not Ready</v>
          </cell>
        </row>
        <row r="18">
          <cell r="Q18" t="str">
            <v>Available</v>
          </cell>
          <cell r="R18" t="str">
            <v>Not Ready</v>
          </cell>
        </row>
        <row r="19">
          <cell r="Q19" t="str">
            <v>sold out</v>
          </cell>
        </row>
        <row r="20">
          <cell r="Q20" t="str">
            <v>Available</v>
          </cell>
        </row>
        <row r="23">
          <cell r="Q23" t="str">
            <v>Available</v>
          </cell>
          <cell r="R23" t="str">
            <v>Not Ready</v>
          </cell>
        </row>
        <row r="24">
          <cell r="Q24" t="str">
            <v>sold out</v>
          </cell>
          <cell r="R24" t="str">
            <v>Not Ready</v>
          </cell>
        </row>
        <row r="25">
          <cell r="Q25" t="str">
            <v>Available</v>
          </cell>
          <cell r="R25" t="str">
            <v>READY</v>
          </cell>
        </row>
        <row r="26">
          <cell r="Q26" t="str">
            <v>sold out</v>
          </cell>
          <cell r="R26" t="str">
            <v>IN BLOOM</v>
          </cell>
        </row>
        <row r="27">
          <cell r="Q27" t="str">
            <v>sold out</v>
          </cell>
          <cell r="R27" t="str">
            <v>Not Ready</v>
          </cell>
        </row>
        <row r="28">
          <cell r="Q28" t="str">
            <v>sold out</v>
          </cell>
          <cell r="R28" t="str">
            <v>Not Ready</v>
          </cell>
        </row>
        <row r="29">
          <cell r="Q29" t="str">
            <v>sold out</v>
          </cell>
          <cell r="R29" t="str">
            <v>IN BLOOM</v>
          </cell>
        </row>
        <row r="30">
          <cell r="Q30" t="str">
            <v>sold out</v>
          </cell>
          <cell r="R30" t="str">
            <v>IN BLOOM</v>
          </cell>
        </row>
        <row r="31">
          <cell r="Q31" t="str">
            <v>Available</v>
          </cell>
          <cell r="R31" t="str">
            <v>Ready</v>
          </cell>
        </row>
        <row r="32">
          <cell r="Q32" t="str">
            <v>sold out</v>
          </cell>
          <cell r="R32" t="str">
            <v>Not Ready</v>
          </cell>
        </row>
        <row r="33">
          <cell r="Q33" t="str">
            <v>Available</v>
          </cell>
          <cell r="R33" t="str">
            <v>Not Ready</v>
          </cell>
        </row>
        <row r="34">
          <cell r="Q34" t="str">
            <v>Available</v>
          </cell>
          <cell r="R34" t="str">
            <v>Not Ready</v>
          </cell>
        </row>
        <row r="36">
          <cell r="Q36" t="str">
            <v>Available</v>
          </cell>
        </row>
        <row r="37">
          <cell r="Q37" t="str">
            <v>Available</v>
          </cell>
          <cell r="R37" t="str">
            <v>Not Ready</v>
          </cell>
        </row>
        <row r="38">
          <cell r="R38" t="str">
            <v>Not Ready</v>
          </cell>
        </row>
      </sheetData>
      <sheetData sheetId="1"/>
      <sheetData sheetId="2">
        <row r="4">
          <cell r="H4" t="str">
            <v>Sold Out</v>
          </cell>
          <cell r="I4" t="str">
            <v>Not Ready</v>
          </cell>
        </row>
        <row r="12">
          <cell r="I12" t="str">
            <v>SOLD OUT</v>
          </cell>
        </row>
        <row r="13">
          <cell r="H13" t="str">
            <v>Available</v>
          </cell>
        </row>
        <row r="14">
          <cell r="H14" t="str">
            <v>Sold Out</v>
          </cell>
          <cell r="I14" t="str">
            <v>Not Ready</v>
          </cell>
        </row>
        <row r="15">
          <cell r="H15" t="str">
            <v>Sold Out</v>
          </cell>
          <cell r="I15" t="str">
            <v>Budded</v>
          </cell>
        </row>
        <row r="16">
          <cell r="I16" t="str">
            <v>SOLD OUT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llebore Avails"/>
    </sheetNames>
    <sheetDataSet>
      <sheetData sheetId="0">
        <row r="6">
          <cell r="D6" t="str">
            <v>Buds and Blooms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lord-neville" TargetMode="External"/><Relationship Id="rId21" Type="http://schemas.openxmlformats.org/officeDocument/2006/relationships/hyperlink" Target="http://www.clearviewhort.com/clematis/Allanah" TargetMode="External"/><Relationship Id="rId42" Type="http://schemas.openxmlformats.org/officeDocument/2006/relationships/hyperlink" Target="http://www.clearviewhort.com/clematis/Candida" TargetMode="External"/><Relationship Id="rId63" Type="http://schemas.openxmlformats.org/officeDocument/2006/relationships/hyperlink" Target="http://www.clearviewhort.com/clematis/elsa-spath" TargetMode="External"/><Relationship Id="rId84" Type="http://schemas.openxmlformats.org/officeDocument/2006/relationships/hyperlink" Target="http://www.clearviewhort.com/clematis/heracleifolia-davidiana" TargetMode="External"/><Relationship Id="rId138" Type="http://schemas.openxmlformats.org/officeDocument/2006/relationships/hyperlink" Target="http://www.clearviewhort.com/clematis/montana-tetra-rose" TargetMode="External"/><Relationship Id="rId159" Type="http://schemas.openxmlformats.org/officeDocument/2006/relationships/hyperlink" Target="http://www.clearviewhort.com/clematis/Rehderiana" TargetMode="External"/><Relationship Id="rId170" Type="http://schemas.openxmlformats.org/officeDocument/2006/relationships/hyperlink" Target="http://www.clearviewhort.com/clematis/star-of-india" TargetMode="External"/><Relationship Id="rId191" Type="http://schemas.openxmlformats.org/officeDocument/2006/relationships/hyperlink" Target="http://www.clearviewhort.com/clematis/viticella-blue-angel" TargetMode="External"/><Relationship Id="rId205" Type="http://schemas.openxmlformats.org/officeDocument/2006/relationships/hyperlink" Target="http://www.clearviewhort.com/clematis/clematis-vancouver-amp-trade-deborah-dahl" TargetMode="External"/><Relationship Id="rId107" Type="http://schemas.openxmlformats.org/officeDocument/2006/relationships/hyperlink" Target="http://www.clearviewhort.com/clematis/kathleen-dunford" TargetMode="External"/><Relationship Id="rId11" Type="http://schemas.openxmlformats.org/officeDocument/2006/relationships/hyperlink" Target="http://www.clearviewhort.com/vines/jasminum" TargetMode="External"/><Relationship Id="rId32" Type="http://schemas.openxmlformats.org/officeDocument/2006/relationships/hyperlink" Target="http://www.clearviewhort.com/clematis/armandii-snowdrift" TargetMode="External"/><Relationship Id="rId53" Type="http://schemas.openxmlformats.org/officeDocument/2006/relationships/hyperlink" Target="http://www.clearviewhort.com/clematis/crimson-star" TargetMode="External"/><Relationship Id="rId74" Type="http://schemas.openxmlformats.org/officeDocument/2006/relationships/hyperlink" Target="http://www.clearviewhort.com/clematis/gillian-blades" TargetMode="External"/><Relationship Id="rId128" Type="http://schemas.openxmlformats.org/officeDocument/2006/relationships/hyperlink" Target="http://www.clearviewhort.com/clematis/miss-bateman" TargetMode="External"/><Relationship Id="rId149" Type="http://schemas.openxmlformats.org/officeDocument/2006/relationships/hyperlink" Target="http://www.clearviewhort.com/clematis/paniculata-terniflora-sweet-autumn" TargetMode="External"/><Relationship Id="rId5" Type="http://schemas.openxmlformats.org/officeDocument/2006/relationships/hyperlink" Target="http://www.clearviewhort.com/vines/ampelopsis/ampelopsis-brevipendunculata-elegans" TargetMode="External"/><Relationship Id="rId95" Type="http://schemas.openxmlformats.org/officeDocument/2006/relationships/hyperlink" Target="http://www.clearviewhort.com/clematis/integrifolia-rooguchi" TargetMode="External"/><Relationship Id="rId160" Type="http://schemas.openxmlformats.org/officeDocument/2006/relationships/hyperlink" Target="http://www.clearviewhort.com/clematis/Rhapsody" TargetMode="External"/><Relationship Id="rId181" Type="http://schemas.openxmlformats.org/officeDocument/2006/relationships/hyperlink" Target="http://www.clearviewhort.com/clematis/the-president" TargetMode="External"/><Relationship Id="rId22" Type="http://schemas.openxmlformats.org/officeDocument/2006/relationships/hyperlink" Target="http://www.clearviewhort.com/clematis/alpina-constance" TargetMode="External"/><Relationship Id="rId43" Type="http://schemas.openxmlformats.org/officeDocument/2006/relationships/hyperlink" Target="http://www.clearviewhort.com/clematis/capitaine-thuilleaux" TargetMode="External"/><Relationship Id="rId64" Type="http://schemas.openxmlformats.org/officeDocument/2006/relationships/hyperlink" Target="http://www.clearviewhort.com/clematis/ernest-markham" TargetMode="External"/><Relationship Id="rId118" Type="http://schemas.openxmlformats.org/officeDocument/2006/relationships/hyperlink" Target="http://www.clearviewhort.com/clematis/louise-rowe" TargetMode="External"/><Relationship Id="rId139" Type="http://schemas.openxmlformats.org/officeDocument/2006/relationships/hyperlink" Target="http://www.clearviewhort.com/clematis/Moonlight" TargetMode="External"/><Relationship Id="rId85" Type="http://schemas.openxmlformats.org/officeDocument/2006/relationships/hyperlink" Target="http://www.clearviewhort.com/clematis/Honora" TargetMode="External"/><Relationship Id="rId150" Type="http://schemas.openxmlformats.org/officeDocument/2006/relationships/hyperlink" Target="http://www.clearviewhort.com/clematis/perle-dazur" TargetMode="External"/><Relationship Id="rId171" Type="http://schemas.openxmlformats.org/officeDocument/2006/relationships/hyperlink" Target="http://www.clearviewhort.com/clematis/Sunset" TargetMode="External"/><Relationship Id="rId192" Type="http://schemas.openxmlformats.org/officeDocument/2006/relationships/hyperlink" Target="http://www.clearviewhort.com/clematis/viticella-emilia-plater" TargetMode="External"/><Relationship Id="rId206" Type="http://schemas.openxmlformats.org/officeDocument/2006/relationships/hyperlink" Target="http://www.clearviewhort.com/clematis/clematis-vancouver-amp-trade-fragrant-star" TargetMode="External"/><Relationship Id="rId12" Type="http://schemas.openxmlformats.org/officeDocument/2006/relationships/hyperlink" Target="http://www.clearviewhort.com/vines/lonicera" TargetMode="External"/><Relationship Id="rId33" Type="http://schemas.openxmlformats.org/officeDocument/2006/relationships/hyperlink" Target="http://www.clearviewhort.com/clematis/Asao" TargetMode="External"/><Relationship Id="rId108" Type="http://schemas.openxmlformats.org/officeDocument/2006/relationships/hyperlink" Target="http://www.clearviewhort.com/clematis/kilian-donahue" TargetMode="External"/><Relationship Id="rId129" Type="http://schemas.openxmlformats.org/officeDocument/2006/relationships/hyperlink" Target="http://www.clearviewhort.com/clematis/madame-julia-correvon" TargetMode="External"/><Relationship Id="rId54" Type="http://schemas.openxmlformats.org/officeDocument/2006/relationships/hyperlink" Target="http://www.clearviewhort.com/clematis/Crispa" TargetMode="External"/><Relationship Id="rId75" Type="http://schemas.openxmlformats.org/officeDocument/2006/relationships/hyperlink" Target="http://www.clearviewhort.com/clematis/guernsey-cream" TargetMode="External"/><Relationship Id="rId96" Type="http://schemas.openxmlformats.org/officeDocument/2006/relationships/hyperlink" Target="http://www.clearviewhort.com/clematis/Jackmanii" TargetMode="External"/><Relationship Id="rId140" Type="http://schemas.openxmlformats.org/officeDocument/2006/relationships/hyperlink" Target="http://www.clearviewhort.com/clematis/mrs-cholmondely" TargetMode="External"/><Relationship Id="rId161" Type="http://schemas.openxmlformats.org/officeDocument/2006/relationships/hyperlink" Target="http://www.clearviewhort.com/clematis/Romantica" TargetMode="External"/><Relationship Id="rId182" Type="http://schemas.openxmlformats.org/officeDocument/2006/relationships/hyperlink" Target="http://www.clearviewhort.com/clematis/the-vagabond" TargetMode="External"/><Relationship Id="rId6" Type="http://schemas.openxmlformats.org/officeDocument/2006/relationships/hyperlink" Target="http://www.clearviewhort.com/vines/campsis" TargetMode="External"/><Relationship Id="rId23" Type="http://schemas.openxmlformats.org/officeDocument/2006/relationships/hyperlink" Target="http://www.clearviewhort.com/clematis/alpina-francis-rivis" TargetMode="External"/><Relationship Id="rId119" Type="http://schemas.openxmlformats.org/officeDocument/2006/relationships/hyperlink" Target="http://www.clearviewhort.com/clematis/macropetala-blue-bird" TargetMode="External"/><Relationship Id="rId44" Type="http://schemas.openxmlformats.org/officeDocument/2006/relationships/hyperlink" Target="http://www.clearviewhort.com/clematis/Carnaby" TargetMode="External"/><Relationship Id="rId65" Type="http://schemas.openxmlformats.org/officeDocument/2006/relationships/hyperlink" Target="http://www.clearviewhort.com/clematis/etoile-violette" TargetMode="External"/><Relationship Id="rId86" Type="http://schemas.openxmlformats.org/officeDocument/2006/relationships/hyperlink" Target="http://www.clearviewhort.com/clematis/horn-of-plenty" TargetMode="External"/><Relationship Id="rId130" Type="http://schemas.openxmlformats.org/officeDocument/2006/relationships/hyperlink" Target="http://www.clearviewhort.com/clematis/madame-le-coultre" TargetMode="External"/><Relationship Id="rId151" Type="http://schemas.openxmlformats.org/officeDocument/2006/relationships/hyperlink" Target="http://www.clearviewhort.com/clematis/Piilu" TargetMode="External"/><Relationship Id="rId172" Type="http://schemas.openxmlformats.org/officeDocument/2006/relationships/hyperlink" Target="http://www.clearviewhort.com/clematis/sweet-summer-love" TargetMode="External"/><Relationship Id="rId193" Type="http://schemas.openxmlformats.org/officeDocument/2006/relationships/hyperlink" Target="http://www.clearviewhort.com/clematis/viticella-minuet" TargetMode="External"/><Relationship Id="rId207" Type="http://schemas.openxmlformats.org/officeDocument/2006/relationships/hyperlink" Target="http://www.clearviewhort.com/clematis/clematis-vancouver-amp-trade-morning-mist" TargetMode="External"/><Relationship Id="rId13" Type="http://schemas.openxmlformats.org/officeDocument/2006/relationships/hyperlink" Target="http://www.clearviewhort.com/vines/mandevilla/mandevilla-suaveolens" TargetMode="External"/><Relationship Id="rId109" Type="http://schemas.openxmlformats.org/officeDocument/2006/relationships/hyperlink" Target="http://www.clearviewhort.com/clematis/kiri-te-kanawa" TargetMode="External"/><Relationship Id="rId34" Type="http://schemas.openxmlformats.org/officeDocument/2006/relationships/hyperlink" Target="http://www.clearviewhort.com/clematis/Ascotiensis" TargetMode="External"/><Relationship Id="rId55" Type="http://schemas.openxmlformats.org/officeDocument/2006/relationships/hyperlink" Target="http://www.clearviewhort.com/clematis/daniel-deronda" TargetMode="External"/><Relationship Id="rId76" Type="http://schemas.openxmlformats.org/officeDocument/2006/relationships/hyperlink" Target="http://www.clearviewhort.com/clematis/guiding-star" TargetMode="External"/><Relationship Id="rId97" Type="http://schemas.openxmlformats.org/officeDocument/2006/relationships/hyperlink" Target="http://www.clearviewhort.com/clematis/jackmanii-alba" TargetMode="External"/><Relationship Id="rId120" Type="http://schemas.openxmlformats.org/officeDocument/2006/relationships/hyperlink" Target="http://www.clearviewhort.com/clematis/macropetala-jan-lindmark" TargetMode="External"/><Relationship Id="rId141" Type="http://schemas.openxmlformats.org/officeDocument/2006/relationships/hyperlink" Target="http://www.clearviewhort.com/clematis/mrs-n-thompson" TargetMode="External"/><Relationship Id="rId7" Type="http://schemas.openxmlformats.org/officeDocument/2006/relationships/hyperlink" Target="http://www.clearviewhort.com/vines/decumaria/decumaria-barbara" TargetMode="External"/><Relationship Id="rId162" Type="http://schemas.openxmlformats.org/officeDocument/2006/relationships/hyperlink" Target="http://www.clearviewhort.com/clematis/rouge-cardinal" TargetMode="External"/><Relationship Id="rId183" Type="http://schemas.openxmlformats.org/officeDocument/2006/relationships/hyperlink" Target="http://www.clearviewhort.com/clematis/Toki" TargetMode="External"/><Relationship Id="rId24" Type="http://schemas.openxmlformats.org/officeDocument/2006/relationships/hyperlink" Target="http://www.clearviewhort.com/clematis/alpina-helsingborg" TargetMode="External"/><Relationship Id="rId45" Type="http://schemas.openxmlformats.org/officeDocument/2006/relationships/hyperlink" Target="http://www.clearviewhort.com/clematis/Caroline" TargetMode="External"/><Relationship Id="rId66" Type="http://schemas.openxmlformats.org/officeDocument/2006/relationships/hyperlink" Target="http://www.clearviewhort.com/clematis/fair-rosamund" TargetMode="External"/><Relationship Id="rId87" Type="http://schemas.openxmlformats.org/officeDocument/2006/relationships/hyperlink" Target="http://www.clearviewhort.com/clematis/Huldine" TargetMode="External"/><Relationship Id="rId110" Type="http://schemas.openxmlformats.org/officeDocument/2006/relationships/hyperlink" Target="http://www.clearviewhort.com/clematis/Konigekind" TargetMode="External"/><Relationship Id="rId131" Type="http://schemas.openxmlformats.org/officeDocument/2006/relationships/hyperlink" Target="http://www.clearviewhort.com/clematis/montana-broughton-star" TargetMode="External"/><Relationship Id="rId152" Type="http://schemas.openxmlformats.org/officeDocument/2006/relationships/hyperlink" Target="http://www.clearviewhort.com/clematis/pink-champagne" TargetMode="External"/><Relationship Id="rId173" Type="http://schemas.openxmlformats.org/officeDocument/2006/relationships/hyperlink" Target="http://www.clearviewhort.com/clematis/Sympatia" TargetMode="External"/><Relationship Id="rId194" Type="http://schemas.openxmlformats.org/officeDocument/2006/relationships/hyperlink" Target="http://www.clearviewhort.com/clematis/viticella-polish-spirit" TargetMode="External"/><Relationship Id="rId208" Type="http://schemas.openxmlformats.org/officeDocument/2006/relationships/hyperlink" Target="http://www.clearviewhort.com/clematis/clematis-vancouver-amp-trade-mystic-gem" TargetMode="External"/><Relationship Id="rId19" Type="http://schemas.openxmlformats.org/officeDocument/2006/relationships/hyperlink" Target="http://www.clearviewhort.com/vines/trachelospermum" TargetMode="External"/><Relationship Id="rId14" Type="http://schemas.openxmlformats.org/officeDocument/2006/relationships/hyperlink" Target="http://www.clearviewhort.com/vines/parthenocissus" TargetMode="External"/><Relationship Id="rId30" Type="http://schemas.openxmlformats.org/officeDocument/2006/relationships/hyperlink" Target="http://www.clearviewhort.com/clematis/Arabella" TargetMode="External"/><Relationship Id="rId35" Type="http://schemas.openxmlformats.org/officeDocument/2006/relationships/hyperlink" Target="http://www.clearviewhort.com/clematis/barbara-dibley" TargetMode="External"/><Relationship Id="rId56" Type="http://schemas.openxmlformats.org/officeDocument/2006/relationships/hyperlink" Target="http://www.clearviewhort.com/clematis/Dominika" TargetMode="External"/><Relationship Id="rId77" Type="http://schemas.openxmlformats.org/officeDocument/2006/relationships/hyperlink" Target="http://www.clearviewhort.com/clematis/gypsy-queen" TargetMode="External"/><Relationship Id="rId100" Type="http://schemas.openxmlformats.org/officeDocument/2006/relationships/hyperlink" Target="http://www.clearviewhort.com/clematis/joan-picton" TargetMode="External"/><Relationship Id="rId105" Type="http://schemas.openxmlformats.org/officeDocument/2006/relationships/hyperlink" Target="http://www.clearviewhort.com/clematis/Julka" TargetMode="External"/><Relationship Id="rId126" Type="http://schemas.openxmlformats.org/officeDocument/2006/relationships/hyperlink" Target="http://www.clearviewhort.com/clematis/macropetala-white-swan" TargetMode="External"/><Relationship Id="rId147" Type="http://schemas.openxmlformats.org/officeDocument/2006/relationships/hyperlink" Target="http://www.clearviewhort.com/clematis/nelly-moser" TargetMode="External"/><Relationship Id="rId168" Type="http://schemas.openxmlformats.org/officeDocument/2006/relationships/hyperlink" Target="http://www.clearviewhort.com/clematis/silver-moon" TargetMode="External"/><Relationship Id="rId8" Type="http://schemas.openxmlformats.org/officeDocument/2006/relationships/hyperlink" Target="http://www.clearviewhort.com/vines/holboellia/holboellia-lardizabalaceae-coriacea" TargetMode="External"/><Relationship Id="rId51" Type="http://schemas.openxmlformats.org/officeDocument/2006/relationships/hyperlink" Target="http://www.clearviewhort.com/clematis/comtesse-de-bouchard" TargetMode="External"/><Relationship Id="rId72" Type="http://schemas.openxmlformats.org/officeDocument/2006/relationships/hyperlink" Target="http://www.clearviewhort.com/clematis/fuji-musume" TargetMode="External"/><Relationship Id="rId93" Type="http://schemas.openxmlformats.org/officeDocument/2006/relationships/hyperlink" Target="http://www.clearviewhort.com/clematis/integrifolia-olgae" TargetMode="External"/><Relationship Id="rId98" Type="http://schemas.openxmlformats.org/officeDocument/2006/relationships/hyperlink" Target="http://www.clearviewhort.com/clematis/jackman-superba" TargetMode="External"/><Relationship Id="rId121" Type="http://schemas.openxmlformats.org/officeDocument/2006/relationships/hyperlink" Target="http://www.clearviewhort.com/clematis/macropetala-lagoon" TargetMode="External"/><Relationship Id="rId142" Type="http://schemas.openxmlformats.org/officeDocument/2006/relationships/hyperlink" Target="http://www.clearviewhort.com/clematis/mrs-p-t-james" TargetMode="External"/><Relationship Id="rId163" Type="http://schemas.openxmlformats.org/officeDocument/2006/relationships/hyperlink" Target="http://www.clearviewhort.com/clematis/sally-cadge" TargetMode="External"/><Relationship Id="rId184" Type="http://schemas.openxmlformats.org/officeDocument/2006/relationships/hyperlink" Target="http://www.clearviewhort.com/clematis/triternata-rubromarginata" TargetMode="External"/><Relationship Id="rId189" Type="http://schemas.openxmlformats.org/officeDocument/2006/relationships/hyperlink" Target="http://www.clearviewhort.com/clematis/viticella-alba-luxurians" TargetMode="External"/><Relationship Id="rId3" Type="http://schemas.openxmlformats.org/officeDocument/2006/relationships/hyperlink" Target="http://www.clearviewhort.com/clematis/will-goodwin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://www.clearviewhort.com/clematis/alpina-pamela-jackman" TargetMode="External"/><Relationship Id="rId46" Type="http://schemas.openxmlformats.org/officeDocument/2006/relationships/hyperlink" Target="http://www.clearviewhort.com/clematis/cartmanii-joe" TargetMode="External"/><Relationship Id="rId67" Type="http://schemas.openxmlformats.org/officeDocument/2006/relationships/hyperlink" Target="http://www.clearviewhort.com/clematis/Fargesioides" TargetMode="External"/><Relationship Id="rId116" Type="http://schemas.openxmlformats.org/officeDocument/2006/relationships/hyperlink" Target="http://www.clearviewhort.com/clematis/lincoln-star" TargetMode="External"/><Relationship Id="rId137" Type="http://schemas.openxmlformats.org/officeDocument/2006/relationships/hyperlink" Target="http://www.clearviewhort.com/clematis/montana-rubens" TargetMode="External"/><Relationship Id="rId158" Type="http://schemas.openxmlformats.org/officeDocument/2006/relationships/hyperlink" Target="http://www.clearviewhort.com/clematis/red-star" TargetMode="External"/><Relationship Id="rId20" Type="http://schemas.openxmlformats.org/officeDocument/2006/relationships/hyperlink" Target="http://www.clearviewhort.com/vines/wisteria" TargetMode="External"/><Relationship Id="rId41" Type="http://schemas.openxmlformats.org/officeDocument/2006/relationships/hyperlink" Target="http://www.clearviewhort.com/clematis/c-w-dowman" TargetMode="External"/><Relationship Id="rId62" Type="http://schemas.openxmlformats.org/officeDocument/2006/relationships/hyperlink" Target="http://www.clearviewhort.com/clematis/edo-murasaki" TargetMode="External"/><Relationship Id="rId83" Type="http://schemas.openxmlformats.org/officeDocument/2006/relationships/hyperlink" Target="http://www.clearviewhort.com/clematis/Henryi" TargetMode="External"/><Relationship Id="rId88" Type="http://schemas.openxmlformats.org/officeDocument/2006/relationships/hyperlink" Target="http://www.clearviewhort.com/clematis/Inspiration" TargetMode="External"/><Relationship Id="rId111" Type="http://schemas.openxmlformats.org/officeDocument/2006/relationships/hyperlink" Target="http://www.clearviewhort.com/clematis/koreana-fragrans" TargetMode="External"/><Relationship Id="rId132" Type="http://schemas.openxmlformats.org/officeDocument/2006/relationships/hyperlink" Target="http://www.clearviewhort.com/clematis/montana-elizabeth" TargetMode="External"/><Relationship Id="rId153" Type="http://schemas.openxmlformats.org/officeDocument/2006/relationships/hyperlink" Target="http://www.clearviewhort.com/clematis/pink-fantasy" TargetMode="External"/><Relationship Id="rId174" Type="http://schemas.openxmlformats.org/officeDocument/2006/relationships/hyperlink" Target="http://www.clearviewhort.com/clematis/tangutica-golden-harvest" TargetMode="External"/><Relationship Id="rId179" Type="http://schemas.openxmlformats.org/officeDocument/2006/relationships/hyperlink" Target="http://www.clearviewhort.com/clematis/texensis-pagoda" TargetMode="External"/><Relationship Id="rId195" Type="http://schemas.openxmlformats.org/officeDocument/2006/relationships/hyperlink" Target="http://www.clearviewhort.com/clematis/viticella-purpurea-plena-elegans" TargetMode="External"/><Relationship Id="rId209" Type="http://schemas.openxmlformats.org/officeDocument/2006/relationships/hyperlink" Target="http://www.clearviewhort.com/clematis/clematis-vancouver-plum-gorgeous" TargetMode="External"/><Relationship Id="rId190" Type="http://schemas.openxmlformats.org/officeDocument/2006/relationships/hyperlink" Target="http://www.clearviewhort.com/clematis/viticella-betty-corning" TargetMode="External"/><Relationship Id="rId204" Type="http://schemas.openxmlformats.org/officeDocument/2006/relationships/hyperlink" Target="http://www.clearviewhort.com/clematis/clematis-vancouver-daybreak" TargetMode="External"/><Relationship Id="rId15" Type="http://schemas.openxmlformats.org/officeDocument/2006/relationships/hyperlink" Target="http://www.clearviewhort.com/vines/passiflora" TargetMode="External"/><Relationship Id="rId36" Type="http://schemas.openxmlformats.org/officeDocument/2006/relationships/hyperlink" Target="http://www.clearviewhort.com/clematis/barbara-jackman" TargetMode="External"/><Relationship Id="rId57" Type="http://schemas.openxmlformats.org/officeDocument/2006/relationships/hyperlink" Target="http://www.clearviewhort.com/clematis/dorothy-tolver" TargetMode="External"/><Relationship Id="rId106" Type="http://schemas.openxmlformats.org/officeDocument/2006/relationships/hyperlink" Target="http://www.clearviewhort.com/clematis/kardinal-wyszynski" TargetMode="External"/><Relationship Id="rId127" Type="http://schemas.openxmlformats.org/officeDocument/2006/relationships/hyperlink" Target="http://www.clearviewhort.com/clematis/margaret-hunt" TargetMode="External"/><Relationship Id="rId10" Type="http://schemas.openxmlformats.org/officeDocument/2006/relationships/hyperlink" Target="http://www.clearviewhort.com/vines/hydrangea" TargetMode="External"/><Relationship Id="rId31" Type="http://schemas.openxmlformats.org/officeDocument/2006/relationships/hyperlink" Target="http://www.clearviewhort.com/clematis/armandii-apple-blossom" TargetMode="External"/><Relationship Id="rId52" Type="http://schemas.openxmlformats.org/officeDocument/2006/relationships/hyperlink" Target="http://www.clearviewhort.com/clematis/countess-of-lovelace" TargetMode="External"/><Relationship Id="rId73" Type="http://schemas.openxmlformats.org/officeDocument/2006/relationships/hyperlink" Target="http://www.clearviewhort.com/clematis/general-sikorski" TargetMode="External"/><Relationship Id="rId78" Type="http://schemas.openxmlformats.org/officeDocument/2006/relationships/hyperlink" Target="http://www.clearviewhort.com/clematis/h-f-young" TargetMode="External"/><Relationship Id="rId94" Type="http://schemas.openxmlformats.org/officeDocument/2006/relationships/hyperlink" Target="http://www.clearviewhort.com/clematis/integrifolia-pamiat-serdtsa" TargetMode="External"/><Relationship Id="rId99" Type="http://schemas.openxmlformats.org/officeDocument/2006/relationships/hyperlink" Target="http://www.clearviewhort.com/clematis/jan-fopma" TargetMode="External"/><Relationship Id="rId101" Type="http://schemas.openxmlformats.org/officeDocument/2006/relationships/hyperlink" Target="http://www.clearviewhort.com/clematis/joe-zari" TargetMode="External"/><Relationship Id="rId122" Type="http://schemas.openxmlformats.org/officeDocument/2006/relationships/hyperlink" Target="http://www.clearviewhort.com/clematis/macropetala-maidwell-hall" TargetMode="External"/><Relationship Id="rId143" Type="http://schemas.openxmlformats.org/officeDocument/2006/relationships/hyperlink" Target="http://www.clearviewhort.com/clematis/mrs-spencer-castle" TargetMode="External"/><Relationship Id="rId148" Type="http://schemas.openxmlformats.org/officeDocument/2006/relationships/hyperlink" Target="http://www.clearviewhort.com/clematis/Niobe" TargetMode="External"/><Relationship Id="rId164" Type="http://schemas.openxmlformats.org/officeDocument/2006/relationships/hyperlink" Target="http://www.clearviewhort.com/clematis/sapphire-indigo-amp-trade" TargetMode="External"/><Relationship Id="rId169" Type="http://schemas.openxmlformats.org/officeDocument/2006/relationships/hyperlink" Target="http://www.clearviewhort.com/clematis/snow-queen" TargetMode="External"/><Relationship Id="rId185" Type="http://schemas.openxmlformats.org/officeDocument/2006/relationships/hyperlink" Target="http://www.clearviewhort.com/clematis/veronicas-choice" TargetMode="External"/><Relationship Id="rId4" Type="http://schemas.openxmlformats.org/officeDocument/2006/relationships/hyperlink" Target="http://www.clearviewhort.com/vines/akebia/akebia-lardizabalaceae-quinata" TargetMode="External"/><Relationship Id="rId9" Type="http://schemas.openxmlformats.org/officeDocument/2006/relationships/hyperlink" Target="http://www.clearviewhort.com/vines/hydrangea" TargetMode="External"/><Relationship Id="rId180" Type="http://schemas.openxmlformats.org/officeDocument/2006/relationships/hyperlink" Target="http://www.clearviewhort.com/clematis/the-first-lady" TargetMode="External"/><Relationship Id="rId210" Type="http://schemas.openxmlformats.org/officeDocument/2006/relationships/hyperlink" Target="http://www.clearviewhort.com/clematis/clematis-vancouver-amp-trade-sea-breeze" TargetMode="External"/><Relationship Id="rId26" Type="http://schemas.openxmlformats.org/officeDocument/2006/relationships/hyperlink" Target="http://www.clearviewhort.com/clematis/alpina-pink-flamingo" TargetMode="External"/><Relationship Id="rId47" Type="http://schemas.openxmlformats.org/officeDocument/2006/relationships/hyperlink" Target="http://www.clearviewhort.com/clematis/Charissima" TargetMode="External"/><Relationship Id="rId68" Type="http://schemas.openxmlformats.org/officeDocument/2006/relationships/hyperlink" Target="http://www.clearviewhort.com/clematis/Fireworks" TargetMode="External"/><Relationship Id="rId89" Type="http://schemas.openxmlformats.org/officeDocument/2006/relationships/hyperlink" Target="http://www.clearviewhort.com/clematis/integrifolia-alionushka" TargetMode="External"/><Relationship Id="rId112" Type="http://schemas.openxmlformats.org/officeDocument/2006/relationships/hyperlink" Target="http://www.clearviewhort.com/clematis/lady-betty-balfour" TargetMode="External"/><Relationship Id="rId133" Type="http://schemas.openxmlformats.org/officeDocument/2006/relationships/hyperlink" Target="http://www.clearviewhort.com/clematis/montana-fragrant-spring" TargetMode="External"/><Relationship Id="rId154" Type="http://schemas.openxmlformats.org/officeDocument/2006/relationships/hyperlink" Target="http://www.clearviewhort.com/clematis/prince-charles" TargetMode="External"/><Relationship Id="rId175" Type="http://schemas.openxmlformats.org/officeDocument/2006/relationships/hyperlink" Target="http://www.clearviewhort.com/clematis/Teshio" TargetMode="External"/><Relationship Id="rId196" Type="http://schemas.openxmlformats.org/officeDocument/2006/relationships/hyperlink" Target="http://www.clearviewhort.com/clematis/viticella-royal-velours" TargetMode="External"/><Relationship Id="rId200" Type="http://schemas.openxmlformats.org/officeDocument/2006/relationships/hyperlink" Target="http://www.clearviewhort.com/clematis/walter-pennell" TargetMode="External"/><Relationship Id="rId16" Type="http://schemas.openxmlformats.org/officeDocument/2006/relationships/hyperlink" Target="http://www.clearviewhort.com/vines/polygonum/polygonum-aubertii" TargetMode="External"/><Relationship Id="rId37" Type="http://schemas.openxmlformats.org/officeDocument/2006/relationships/hyperlink" Target="http://www.clearviewhort.com/clematis/bees-jubilee" TargetMode="External"/><Relationship Id="rId58" Type="http://schemas.openxmlformats.org/officeDocument/2006/relationships/hyperlink" Target="http://www.clearviewhort.com/clematis/dorothy-walton" TargetMode="External"/><Relationship Id="rId79" Type="http://schemas.openxmlformats.org/officeDocument/2006/relationships/hyperlink" Target="http://www.clearviewhort.com/clematis/hagley-hybrid" TargetMode="External"/><Relationship Id="rId102" Type="http://schemas.openxmlformats.org/officeDocument/2006/relationships/hyperlink" Target="http://www.clearviewhort.com/clematis/john-paul-ii" TargetMode="External"/><Relationship Id="rId123" Type="http://schemas.openxmlformats.org/officeDocument/2006/relationships/hyperlink" Target="http://www.clearviewhort.com/clematis/macropetala-markham-pink" TargetMode="External"/><Relationship Id="rId144" Type="http://schemas.openxmlformats.org/officeDocument/2006/relationships/hyperlink" Target="http://www.clearviewhort.com/clematis/multi-blue" TargetMode="External"/><Relationship Id="rId90" Type="http://schemas.openxmlformats.org/officeDocument/2006/relationships/hyperlink" Target="http://www.clearviewhort.com/clematis/integrifolia-blue-boy" TargetMode="External"/><Relationship Id="rId165" Type="http://schemas.openxmlformats.org/officeDocument/2006/relationships/hyperlink" Target="http://www.clearviewhort.com/clematis/scartho-gem" TargetMode="External"/><Relationship Id="rId186" Type="http://schemas.openxmlformats.org/officeDocument/2006/relationships/hyperlink" Target="http://www.clearviewhort.com/clematis/Victoria" TargetMode="External"/><Relationship Id="rId211" Type="http://schemas.openxmlformats.org/officeDocument/2006/relationships/hyperlink" Target="http://www.clearviewhort.com/clematis/clematis-vancouver-amp-trade-starry-night" TargetMode="External"/><Relationship Id="rId27" Type="http://schemas.openxmlformats.org/officeDocument/2006/relationships/hyperlink" Target="http://www.clearviewhort.com/clematis/alpina-ruby" TargetMode="External"/><Relationship Id="rId48" Type="http://schemas.openxmlformats.org/officeDocument/2006/relationships/hyperlink" Target="http://www.clearviewhort.com/clematis/chrysocoma-sericea" TargetMode="External"/><Relationship Id="rId69" Type="http://schemas.openxmlformats.org/officeDocument/2006/relationships/hyperlink" Target="http://www.clearviewhort.com/clematis/florida-alba-plena" TargetMode="External"/><Relationship Id="rId113" Type="http://schemas.openxmlformats.org/officeDocument/2006/relationships/hyperlink" Target="http://www.clearviewhort.com/clematis/lady-caroline-neville" TargetMode="External"/><Relationship Id="rId134" Type="http://schemas.openxmlformats.org/officeDocument/2006/relationships/hyperlink" Target="http://www.clearviewhort.com/clematis/montana-freda" TargetMode="External"/><Relationship Id="rId80" Type="http://schemas.openxmlformats.org/officeDocument/2006/relationships/hyperlink" Target="file:///\\clvw-apps\..\..\Documents\Clearview%20-%20Classic%20Climber%20(Design%20Files).zip" TargetMode="External"/><Relationship Id="rId155" Type="http://schemas.openxmlformats.org/officeDocument/2006/relationships/hyperlink" Target="http://www.clearviewhort.com/clematis/prince-phillip" TargetMode="External"/><Relationship Id="rId176" Type="http://schemas.openxmlformats.org/officeDocument/2006/relationships/hyperlink" Target="http://www.clearviewhort.com/clematis/texensis-duchess-of-albany" TargetMode="External"/><Relationship Id="rId197" Type="http://schemas.openxmlformats.org/officeDocument/2006/relationships/hyperlink" Target="http://www.clearviewhort.com/clematis/viticella-rubra" TargetMode="External"/><Relationship Id="rId201" Type="http://schemas.openxmlformats.org/officeDocument/2006/relationships/hyperlink" Target="http://www.clearviewhort.com/clematis/warsaw-nike" TargetMode="External"/><Relationship Id="rId17" Type="http://schemas.openxmlformats.org/officeDocument/2006/relationships/hyperlink" Target="http://www.clearviewhort.com/vines/rosa" TargetMode="External"/><Relationship Id="rId38" Type="http://schemas.openxmlformats.org/officeDocument/2006/relationships/hyperlink" Target="http://www.clearviewhort.com/clematis/belle-of-woking" TargetMode="External"/><Relationship Id="rId59" Type="http://schemas.openxmlformats.org/officeDocument/2006/relationships/hyperlink" Target="http://www.clearviewhort.com/clematis/dr-ruppel" TargetMode="External"/><Relationship Id="rId103" Type="http://schemas.openxmlformats.org/officeDocument/2006/relationships/hyperlink" Target="http://www.clearviewhort.com/clematis/john-warren" TargetMode="External"/><Relationship Id="rId124" Type="http://schemas.openxmlformats.org/officeDocument/2006/relationships/hyperlink" Target="http://www.clearviewhort.com/clematis/macropetala-purple-spider" TargetMode="External"/><Relationship Id="rId70" Type="http://schemas.openxmlformats.org/officeDocument/2006/relationships/hyperlink" Target="http://www.clearviewhort.com/clematis/florida-sieboldii" TargetMode="External"/><Relationship Id="rId91" Type="http://schemas.openxmlformats.org/officeDocument/2006/relationships/hyperlink" Target="http://www.clearviewhort.com/clematis/integrifolia-durandii" TargetMode="External"/><Relationship Id="rId145" Type="http://schemas.openxmlformats.org/officeDocument/2006/relationships/hyperlink" Target="http://www.clearviewhort.com/clematis/my-angel" TargetMode="External"/><Relationship Id="rId166" Type="http://schemas.openxmlformats.org/officeDocument/2006/relationships/hyperlink" Target="http://www.clearviewhort.com/clematis/sealand-gem" TargetMode="External"/><Relationship Id="rId187" Type="http://schemas.openxmlformats.org/officeDocument/2006/relationships/hyperlink" Target="http://www.clearviewhort.com/clematis/ville-de-lyon" TargetMode="External"/><Relationship Id="rId1" Type="http://schemas.openxmlformats.org/officeDocument/2006/relationships/hyperlink" Target="http://www.clearviewhort.com/clematis/Westerplatte" TargetMode="External"/><Relationship Id="rId212" Type="http://schemas.openxmlformats.org/officeDocument/2006/relationships/hyperlink" Target="http://www.clearviewhort.com/clematis/princess-diana" TargetMode="External"/><Relationship Id="rId28" Type="http://schemas.openxmlformats.org/officeDocument/2006/relationships/hyperlink" Target="http://www.clearviewhort.com/clematis/alpina-stolwijks-gold" TargetMode="External"/><Relationship Id="rId49" Type="http://schemas.openxmlformats.org/officeDocument/2006/relationships/hyperlink" Target="http://www.clearviewhort.com/clematis/cirrhosa-balearica" TargetMode="External"/><Relationship Id="rId114" Type="http://schemas.openxmlformats.org/officeDocument/2006/relationships/hyperlink" Target="http://www.clearviewhort.com/clematis/Lasurstern" TargetMode="External"/><Relationship Id="rId60" Type="http://schemas.openxmlformats.org/officeDocument/2006/relationships/hyperlink" Target="http://www.clearviewhort.com/clematis/duchess-of-edinburgh" TargetMode="External"/><Relationship Id="rId81" Type="http://schemas.openxmlformats.org/officeDocument/2006/relationships/hyperlink" Target="http://www.clearviewhort.com/clematis/halina-noll" TargetMode="External"/><Relationship Id="rId135" Type="http://schemas.openxmlformats.org/officeDocument/2006/relationships/hyperlink" Target="http://www.clearviewhort.com/clematis/montana-grandiflora" TargetMode="External"/><Relationship Id="rId156" Type="http://schemas.openxmlformats.org/officeDocument/2006/relationships/hyperlink" Target="http://www.clearviewhort.com/clematis/Proteus" TargetMode="External"/><Relationship Id="rId177" Type="http://schemas.openxmlformats.org/officeDocument/2006/relationships/hyperlink" Target="http://www.clearviewhort.com/clematis/texensis-etoile-rose" TargetMode="External"/><Relationship Id="rId198" Type="http://schemas.openxmlformats.org/officeDocument/2006/relationships/hyperlink" Target="http://www.clearviewhort.com/clematis/viticella-venosa-violacea" TargetMode="External"/><Relationship Id="rId202" Type="http://schemas.openxmlformats.org/officeDocument/2006/relationships/hyperlink" Target="http://www.clearviewhort.com/clematis/clematis-vancouver-amp-trade-cotton-candy" TargetMode="External"/><Relationship Id="rId18" Type="http://schemas.openxmlformats.org/officeDocument/2006/relationships/hyperlink" Target="http://www.clearviewhort.com/vines/schizophragma" TargetMode="External"/><Relationship Id="rId39" Type="http://schemas.openxmlformats.org/officeDocument/2006/relationships/hyperlink" Target="http://www.clearviewhort.com/clematis/blue-light" TargetMode="External"/><Relationship Id="rId50" Type="http://schemas.openxmlformats.org/officeDocument/2006/relationships/hyperlink" Target="http://www.clearviewhort.com/clematis/cirrhosa-freckles" TargetMode="External"/><Relationship Id="rId104" Type="http://schemas.openxmlformats.org/officeDocument/2006/relationships/hyperlink" Target="http://www.clearviewhort.com/clematis/jouiniana-praecox" TargetMode="External"/><Relationship Id="rId125" Type="http://schemas.openxmlformats.org/officeDocument/2006/relationships/hyperlink" Target="http://www.clearviewhort.com/clematis/macropetala-rosy-ogrady" TargetMode="External"/><Relationship Id="rId146" Type="http://schemas.openxmlformats.org/officeDocument/2006/relationships/hyperlink" Target="http://www.clearviewhort.com/clematis/Negritjanka" TargetMode="External"/><Relationship Id="rId167" Type="http://schemas.openxmlformats.org/officeDocument/2006/relationships/hyperlink" Target="http://www.clearviewhort.com/clematis/Serenata" TargetMode="External"/><Relationship Id="rId188" Type="http://schemas.openxmlformats.org/officeDocument/2006/relationships/hyperlink" Target="http://www.clearviewhort.com/clematis/violet-elizabeth" TargetMode="External"/><Relationship Id="rId71" Type="http://schemas.openxmlformats.org/officeDocument/2006/relationships/hyperlink" Target="http://www.clearviewhort.com/clematis/frederyk-chopin" TargetMode="External"/><Relationship Id="rId92" Type="http://schemas.openxmlformats.org/officeDocument/2006/relationships/hyperlink" Target="http://www.clearviewhort.com/clematis/integrifolia-fascination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://www.clearviewhort.com/clematis/will-barron" TargetMode="External"/><Relationship Id="rId29" Type="http://schemas.openxmlformats.org/officeDocument/2006/relationships/hyperlink" Target="http://www.clearviewhort.com/clematis/alpina-willy" TargetMode="External"/><Relationship Id="rId40" Type="http://schemas.openxmlformats.org/officeDocument/2006/relationships/hyperlink" Target="http://www.clearviewhort.com/clematis/blue-ravine" TargetMode="External"/><Relationship Id="rId115" Type="http://schemas.openxmlformats.org/officeDocument/2006/relationships/hyperlink" Target="http://www.clearviewhort.com/clematis/lemon-bells" TargetMode="External"/><Relationship Id="rId136" Type="http://schemas.openxmlformats.org/officeDocument/2006/relationships/hyperlink" Target="http://www.clearviewhort.com/clematis/montana-pink-perfection" TargetMode="External"/><Relationship Id="rId157" Type="http://schemas.openxmlformats.org/officeDocument/2006/relationships/hyperlink" Target="http://www.clearviewhort.com/clematis/Ramona" TargetMode="External"/><Relationship Id="rId178" Type="http://schemas.openxmlformats.org/officeDocument/2006/relationships/hyperlink" Target="http://www.clearviewhort.com/clematis/texensis-gravetye-beauty" TargetMode="External"/><Relationship Id="rId61" Type="http://schemas.openxmlformats.org/officeDocument/2006/relationships/hyperlink" Target="http://www.clearviewhort.com/clematis/early-sensation" TargetMode="External"/><Relationship Id="rId82" Type="http://schemas.openxmlformats.org/officeDocument/2006/relationships/hyperlink" Target="http://www.clearviewhort.com/clematis/Hania" TargetMode="External"/><Relationship Id="rId199" Type="http://schemas.openxmlformats.org/officeDocument/2006/relationships/hyperlink" Target="http://www.clearviewhort.com/clematis/vyvyan-pennell" TargetMode="External"/><Relationship Id="rId203" Type="http://schemas.openxmlformats.org/officeDocument/2006/relationships/hyperlink" Target="http://www.clearviewhort.com/clematis/clematis-vancouver-amp-trade-daniel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349"/>
  <sheetViews>
    <sheetView showGridLines="0" tabSelected="1" topLeftCell="C1" zoomScaleNormal="100" workbookViewId="0">
      <pane ySplit="5" topLeftCell="A6" activePane="bottomLeft" state="frozen"/>
      <selection activeCell="A5" sqref="A5"/>
      <selection pane="bottomLeft" activeCell="C2" sqref="C2"/>
    </sheetView>
  </sheetViews>
  <sheetFormatPr defaultRowHeight="15" x14ac:dyDescent="0.25"/>
  <cols>
    <col min="1" max="1" width="2.7109375" hidden="1" customWidth="1"/>
    <col min="2" max="2" width="7.28515625" style="37" hidden="1" customWidth="1"/>
    <col min="3" max="3" width="58.28515625" customWidth="1"/>
    <col min="4" max="4" width="11.42578125" style="4" bestFit="1" customWidth="1"/>
    <col min="5" max="5" width="18.85546875" style="4" bestFit="1" customWidth="1"/>
    <col min="6" max="6" width="13.85546875" style="4" hidden="1" customWidth="1"/>
    <col min="7" max="7" width="15.5703125" bestFit="1" customWidth="1"/>
    <col min="8" max="8" width="19" customWidth="1"/>
    <col min="9" max="9" width="18.7109375" bestFit="1" customWidth="1"/>
    <col min="10" max="10" width="15.7109375" bestFit="1" customWidth="1"/>
    <col min="11" max="11" width="8" customWidth="1"/>
    <col min="12" max="12" width="5.7109375" customWidth="1"/>
    <col min="13" max="13" width="5.5703125" customWidth="1"/>
    <col min="14" max="14" width="8" customWidth="1"/>
    <col min="15" max="15" width="5.42578125" customWidth="1"/>
    <col min="16" max="16" width="10" customWidth="1"/>
  </cols>
  <sheetData>
    <row r="1" spans="1:17" x14ac:dyDescent="0.25">
      <c r="C1" t="s">
        <v>176</v>
      </c>
      <c r="D1" s="99" t="s">
        <v>169</v>
      </c>
      <c r="E1" s="99"/>
      <c r="F1" s="99"/>
    </row>
    <row r="2" spans="1:17" ht="23.25" x14ac:dyDescent="0.35">
      <c r="C2" t="s">
        <v>178</v>
      </c>
      <c r="D2" s="99"/>
      <c r="E2" s="99"/>
      <c r="F2" s="99"/>
      <c r="G2" s="8"/>
    </row>
    <row r="3" spans="1:17" ht="15.75" x14ac:dyDescent="0.25">
      <c r="C3" t="s">
        <v>177</v>
      </c>
      <c r="D3" s="100"/>
      <c r="E3" s="100"/>
      <c r="F3" s="100"/>
      <c r="G3" s="10"/>
      <c r="H3" s="11"/>
      <c r="I3" s="10"/>
    </row>
    <row r="4" spans="1:17" ht="30" customHeight="1" x14ac:dyDescent="0.25">
      <c r="B4" s="38"/>
      <c r="C4" s="75" t="s">
        <v>170</v>
      </c>
      <c r="D4" s="96" t="s">
        <v>175</v>
      </c>
      <c r="E4" s="97"/>
      <c r="F4" s="98"/>
      <c r="G4" s="9"/>
      <c r="H4" s="11"/>
      <c r="I4" s="10"/>
    </row>
    <row r="5" spans="1:17" s="7" customFormat="1" ht="75" x14ac:dyDescent="0.25">
      <c r="A5" s="7" t="s">
        <v>5</v>
      </c>
      <c r="B5" s="39"/>
      <c r="C5" s="76" t="s">
        <v>186</v>
      </c>
      <c r="D5" s="77" t="s">
        <v>2</v>
      </c>
      <c r="E5" s="77" t="s">
        <v>4</v>
      </c>
      <c r="F5" s="58" t="s">
        <v>167</v>
      </c>
      <c r="G5" s="23" t="s">
        <v>8</v>
      </c>
      <c r="H5" s="23" t="s">
        <v>9</v>
      </c>
      <c r="I5" s="23" t="s">
        <v>10</v>
      </c>
      <c r="J5" s="24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</v>
      </c>
    </row>
    <row r="6" spans="1:17" x14ac:dyDescent="0.25">
      <c r="B6" s="40"/>
      <c r="C6" s="2" t="str">
        <f>[1]Clearview!B6</f>
        <v>Clematis Assorted - Picked for your location!</v>
      </c>
      <c r="D6" s="15"/>
      <c r="E6" s="5" t="str">
        <f>'[2]Post Avails'!T6</f>
        <v>Ready</v>
      </c>
      <c r="F6" s="5" t="str">
        <f>IF('[2]Post Avails'!P6&lt;4,"Sold Out","Available")</f>
        <v>Available</v>
      </c>
      <c r="G6" s="1"/>
      <c r="H6" s="1">
        <f>[1]Clearview!K6</f>
        <v>0</v>
      </c>
      <c r="I6" s="1">
        <f>[1]Clearview!L6</f>
        <v>0</v>
      </c>
      <c r="J6" s="1">
        <f>[1]Clearview!M6</f>
        <v>0</v>
      </c>
      <c r="K6" s="1">
        <f>[1]Clearview!N6</f>
        <v>0</v>
      </c>
      <c r="L6" s="1">
        <f>[1]Clearview!O6</f>
        <v>0</v>
      </c>
      <c r="M6" s="1">
        <f>[1]Clearview!P6</f>
        <v>0</v>
      </c>
      <c r="N6" s="1">
        <f>[1]Clearview!Q6</f>
        <v>0</v>
      </c>
      <c r="O6" s="1">
        <f>[1]Clearview!R6</f>
        <v>0</v>
      </c>
      <c r="P6" s="1"/>
      <c r="Q6" s="3"/>
    </row>
    <row r="7" spans="1:17" hidden="1" x14ac:dyDescent="0.25">
      <c r="B7" s="40"/>
      <c r="C7" s="2" t="str">
        <f>'[2]Post Avails'!A7</f>
        <v>Allanah</v>
      </c>
      <c r="D7" s="16"/>
      <c r="E7" s="5" t="str">
        <f>'[2]Post Avails'!T7</f>
        <v>not ready</v>
      </c>
      <c r="F7" s="5" t="str">
        <f>IF('[2]Post Avails'!P7&lt;4,"Sold Out","Available")</f>
        <v>Available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>
        <v>3</v>
      </c>
      <c r="M7" s="1" t="s">
        <v>24</v>
      </c>
      <c r="N7" s="1">
        <v>0</v>
      </c>
      <c r="O7" s="1">
        <v>0</v>
      </c>
      <c r="P7" s="1">
        <v>0</v>
      </c>
      <c r="Q7" s="13" t="s">
        <v>0</v>
      </c>
    </row>
    <row r="8" spans="1:17" x14ac:dyDescent="0.25">
      <c r="B8" s="40"/>
      <c r="C8" s="2" t="str">
        <f>'[2]Post Avails'!A8</f>
        <v>Alpina  Constance</v>
      </c>
      <c r="D8" s="17"/>
      <c r="E8" s="5" t="str">
        <f>'[2]Post Avails'!T8</f>
        <v>Ready</v>
      </c>
      <c r="F8" s="5" t="str">
        <f>IF('[2]Post Avails'!P8&lt;4,"Sold Out","Available")</f>
        <v>Available</v>
      </c>
      <c r="G8" s="1" t="s">
        <v>30</v>
      </c>
      <c r="H8" s="1" t="s">
        <v>27</v>
      </c>
      <c r="I8" s="1" t="s">
        <v>28</v>
      </c>
      <c r="J8" s="1" t="s">
        <v>22</v>
      </c>
      <c r="K8" s="1" t="s">
        <v>29</v>
      </c>
      <c r="L8" s="1">
        <v>3</v>
      </c>
      <c r="M8" s="1">
        <v>0</v>
      </c>
      <c r="N8" s="1">
        <v>0</v>
      </c>
      <c r="O8" s="1">
        <v>0</v>
      </c>
      <c r="P8" s="1" t="s">
        <v>24</v>
      </c>
      <c r="Q8" s="12" t="s">
        <v>0</v>
      </c>
    </row>
    <row r="9" spans="1:17" x14ac:dyDescent="0.25">
      <c r="B9" s="40"/>
      <c r="C9" s="2" t="str">
        <f>'[2]Post Avails'!A9</f>
        <v>Alpina Francis Rivis</v>
      </c>
      <c r="D9" s="15"/>
      <c r="E9" s="5" t="str">
        <f>'[2]Post Avails'!T9</f>
        <v>Ready</v>
      </c>
      <c r="F9" s="5" t="str">
        <f>IF('[2]Post Avails'!P9&lt;4,"Sold Out","Available")</f>
        <v>Available</v>
      </c>
      <c r="G9" s="1" t="s">
        <v>26</v>
      </c>
      <c r="H9" s="1" t="s">
        <v>27</v>
      </c>
      <c r="I9" s="1" t="s">
        <v>28</v>
      </c>
      <c r="J9" s="1" t="s">
        <v>22</v>
      </c>
      <c r="K9" s="1" t="s">
        <v>29</v>
      </c>
      <c r="L9" s="1">
        <v>3</v>
      </c>
      <c r="M9" s="1">
        <v>0</v>
      </c>
      <c r="N9" s="1">
        <v>0</v>
      </c>
      <c r="O9" s="1">
        <v>0</v>
      </c>
      <c r="P9" s="1" t="s">
        <v>24</v>
      </c>
      <c r="Q9" s="3" t="s">
        <v>0</v>
      </c>
    </row>
    <row r="10" spans="1:17" hidden="1" x14ac:dyDescent="0.25">
      <c r="B10" s="40"/>
      <c r="C10" s="2" t="str">
        <f>'[2]Post Avails'!A10</f>
        <v>Alpina  Helsingborg</v>
      </c>
      <c r="D10" s="18"/>
      <c r="E10" s="5" t="str">
        <f>'[2]Post Avails'!T10</f>
        <v>zero on hand</v>
      </c>
      <c r="F10" s="5" t="str">
        <f>IF('[2]Post Avails'!P10&lt;4,"Sold Out","Available")</f>
        <v>Available</v>
      </c>
      <c r="G10" s="1" t="s">
        <v>52</v>
      </c>
      <c r="H10" s="1" t="s">
        <v>27</v>
      </c>
      <c r="I10" s="1" t="s">
        <v>28</v>
      </c>
      <c r="J10" s="1" t="s">
        <v>22</v>
      </c>
      <c r="K10" s="1" t="s">
        <v>29</v>
      </c>
      <c r="L10" s="1">
        <v>3</v>
      </c>
      <c r="M10" s="1">
        <v>0</v>
      </c>
      <c r="N10" s="1">
        <v>0</v>
      </c>
      <c r="O10" s="1">
        <v>0</v>
      </c>
      <c r="P10" s="1" t="s">
        <v>24</v>
      </c>
      <c r="Q10" s="14" t="s">
        <v>0</v>
      </c>
    </row>
    <row r="11" spans="1:17" x14ac:dyDescent="0.25">
      <c r="B11" s="40"/>
      <c r="C11" s="2" t="str">
        <f>'[2]Post Avails'!A11</f>
        <v>Alpina Pamela Jackman</v>
      </c>
      <c r="D11" s="15"/>
      <c r="E11" s="5" t="str">
        <f>'[2]Post Avails'!T11</f>
        <v>Ready</v>
      </c>
      <c r="F11" s="5" t="str">
        <f>IF('[2]Post Avails'!P11&lt;4,"Sold Out","Available")</f>
        <v>Available</v>
      </c>
      <c r="G11" s="1" t="s">
        <v>26</v>
      </c>
      <c r="H11" s="1" t="s">
        <v>27</v>
      </c>
      <c r="I11" s="1" t="s">
        <v>28</v>
      </c>
      <c r="J11" s="1" t="s">
        <v>22</v>
      </c>
      <c r="K11" s="1" t="s">
        <v>29</v>
      </c>
      <c r="L11" s="1">
        <v>3</v>
      </c>
      <c r="M11" s="1">
        <v>0</v>
      </c>
      <c r="N11" s="1">
        <v>0</v>
      </c>
      <c r="O11" s="1">
        <v>0</v>
      </c>
      <c r="P11" s="1" t="s">
        <v>24</v>
      </c>
      <c r="Q11" s="3" t="s">
        <v>0</v>
      </c>
    </row>
    <row r="12" spans="1:17" hidden="1" x14ac:dyDescent="0.25">
      <c r="B12" s="40"/>
      <c r="C12" s="2" t="str">
        <f>'[2]Post Avails'!A12</f>
        <v>Alpina  Pink Flamingo</v>
      </c>
      <c r="D12" s="16"/>
      <c r="E12" s="5" t="str">
        <f>'[2]Post Avails'!T12</f>
        <v>zero on hand</v>
      </c>
      <c r="F12" s="5" t="str">
        <f>IF('[2]Post Avails'!P12&lt;4,"Sold Out","Available")</f>
        <v>Sold Out</v>
      </c>
      <c r="G12" s="1" t="s">
        <v>30</v>
      </c>
      <c r="H12" s="1" t="s">
        <v>27</v>
      </c>
      <c r="I12" s="1" t="s">
        <v>28</v>
      </c>
      <c r="J12" s="1" t="s">
        <v>129</v>
      </c>
      <c r="K12" s="1" t="s">
        <v>29</v>
      </c>
      <c r="L12" s="1">
        <v>3</v>
      </c>
      <c r="M12" s="1">
        <v>0</v>
      </c>
      <c r="N12" s="1">
        <v>0</v>
      </c>
      <c r="O12" s="1">
        <v>0</v>
      </c>
      <c r="P12" s="1" t="s">
        <v>24</v>
      </c>
      <c r="Q12" s="13" t="s">
        <v>0</v>
      </c>
    </row>
    <row r="13" spans="1:17" x14ac:dyDescent="0.25">
      <c r="B13" s="40"/>
      <c r="C13" s="2" t="str">
        <f>'[2]Post Avails'!A13</f>
        <v>Alpina  Ruby - Drop for Constacne</v>
      </c>
      <c r="D13" s="15"/>
      <c r="E13" s="5" t="str">
        <f>'[2]Post Avails'!T13</f>
        <v>Ready</v>
      </c>
      <c r="F13" s="5" t="str">
        <f>IF('[2]Post Avails'!P13&lt;4,"Sold Out","Available")</f>
        <v>Available</v>
      </c>
      <c r="G13" s="1" t="s">
        <v>19</v>
      </c>
      <c r="H13" s="1" t="s">
        <v>27</v>
      </c>
      <c r="I13" s="1" t="s">
        <v>28</v>
      </c>
      <c r="J13" s="1" t="s">
        <v>22</v>
      </c>
      <c r="K13" s="1" t="s">
        <v>29</v>
      </c>
      <c r="L13" s="1">
        <v>3</v>
      </c>
      <c r="M13" s="1">
        <v>0</v>
      </c>
      <c r="N13" s="1">
        <v>0</v>
      </c>
      <c r="O13" s="1">
        <v>0</v>
      </c>
      <c r="P13" s="1" t="s">
        <v>24</v>
      </c>
      <c r="Q13" s="3" t="s">
        <v>0</v>
      </c>
    </row>
    <row r="14" spans="1:17" x14ac:dyDescent="0.25">
      <c r="A14" t="s">
        <v>149</v>
      </c>
      <c r="B14" s="41"/>
      <c r="C14" s="31" t="str">
        <f>'[2]Post Avails'!A14</f>
        <v>Alpina Stolwijk's Gold</v>
      </c>
      <c r="D14" s="15"/>
      <c r="E14" s="5" t="str">
        <f>'[2]Post Avails'!T14</f>
        <v>Ready</v>
      </c>
      <c r="F14" s="5" t="str">
        <f>IF('[2]Post Avails'!P14&lt;4,"Sold Out","Available")</f>
        <v>Available</v>
      </c>
      <c r="G14" s="1" t="s">
        <v>26</v>
      </c>
      <c r="H14" s="1" t="s">
        <v>27</v>
      </c>
      <c r="I14" s="1" t="s">
        <v>28</v>
      </c>
      <c r="J14" s="1" t="s">
        <v>22</v>
      </c>
      <c r="K14" s="1" t="s">
        <v>29</v>
      </c>
      <c r="L14" s="1">
        <v>3</v>
      </c>
      <c r="M14" s="1">
        <v>0</v>
      </c>
      <c r="N14" s="1">
        <v>0</v>
      </c>
      <c r="O14" s="1">
        <v>0</v>
      </c>
      <c r="P14" s="1" t="s">
        <v>24</v>
      </c>
      <c r="Q14" s="3" t="s">
        <v>0</v>
      </c>
    </row>
    <row r="15" spans="1:17" hidden="1" x14ac:dyDescent="0.25">
      <c r="B15" s="40"/>
      <c r="C15" s="2" t="str">
        <f>'[2]Post Avails'!A15</f>
        <v>Alpina Willy</v>
      </c>
      <c r="D15" s="17"/>
      <c r="E15" s="5" t="str">
        <f>'[2]Post Avails'!T15</f>
        <v>Ready</v>
      </c>
      <c r="F15" s="5" t="str">
        <f>IF('[2]Post Avails'!P15&lt;4,"Sold Out","Available")</f>
        <v>Sold Out</v>
      </c>
      <c r="G15" s="1" t="s">
        <v>30</v>
      </c>
      <c r="H15" s="1" t="s">
        <v>27</v>
      </c>
      <c r="I15" s="1" t="s">
        <v>28</v>
      </c>
      <c r="J15" s="1" t="s">
        <v>22</v>
      </c>
      <c r="K15" s="1" t="s">
        <v>29</v>
      </c>
      <c r="L15" s="1">
        <v>3</v>
      </c>
      <c r="M15" s="1">
        <v>0</v>
      </c>
      <c r="N15" s="1">
        <v>0</v>
      </c>
      <c r="O15" s="1">
        <v>0</v>
      </c>
      <c r="P15" s="1" t="s">
        <v>24</v>
      </c>
      <c r="Q15" s="12" t="s">
        <v>0</v>
      </c>
    </row>
    <row r="16" spans="1:17" hidden="1" x14ac:dyDescent="0.25">
      <c r="B16" s="40"/>
      <c r="C16" s="2" t="str">
        <f>'[2]Post Avails'!A16</f>
        <v>Arabella</v>
      </c>
      <c r="D16" s="15"/>
      <c r="E16" s="5" t="str">
        <f>'[2]Post Avails'!T16</f>
        <v>not ready</v>
      </c>
      <c r="F16" s="5" t="str">
        <f>IF('[2]Post Avails'!P16&lt;4,"Sold Out","Available")</f>
        <v>Available</v>
      </c>
      <c r="G16" s="1" t="s">
        <v>26</v>
      </c>
      <c r="H16" s="1" t="s">
        <v>31</v>
      </c>
      <c r="I16" s="1" t="s">
        <v>21</v>
      </c>
      <c r="J16" s="1" t="s">
        <v>32</v>
      </c>
      <c r="K16" s="1" t="s">
        <v>23</v>
      </c>
      <c r="L16" s="1">
        <v>3</v>
      </c>
      <c r="M16" s="1" t="s">
        <v>24</v>
      </c>
      <c r="N16" s="1">
        <v>0</v>
      </c>
      <c r="O16" s="1">
        <v>0</v>
      </c>
      <c r="P16" s="1" t="s">
        <v>24</v>
      </c>
      <c r="Q16" s="3" t="s">
        <v>0</v>
      </c>
    </row>
    <row r="17" spans="2:17" hidden="1" x14ac:dyDescent="0.25">
      <c r="B17" s="40"/>
      <c r="C17" s="2" t="str">
        <f>'[2]Post Avails'!A17</f>
        <v>Armandii Apple Blossom</v>
      </c>
      <c r="D17" s="16"/>
      <c r="E17" s="5" t="str">
        <f>'[2]Post Avails'!T17</f>
        <v>not ready</v>
      </c>
      <c r="F17" s="5" t="str">
        <f>IF('[2]Post Avails'!P17&lt;4,"Sold Out","Available")</f>
        <v>Sold Out</v>
      </c>
      <c r="G17" s="1" t="s">
        <v>30</v>
      </c>
      <c r="H17" s="1" t="s">
        <v>27</v>
      </c>
      <c r="I17" s="1" t="s">
        <v>33</v>
      </c>
      <c r="J17" s="1" t="s">
        <v>34</v>
      </c>
      <c r="K17" s="1" t="s">
        <v>29</v>
      </c>
      <c r="L17" s="1">
        <v>7</v>
      </c>
      <c r="M17" s="1">
        <v>0</v>
      </c>
      <c r="N17" s="1" t="s">
        <v>35</v>
      </c>
      <c r="O17" s="1" t="s">
        <v>24</v>
      </c>
      <c r="P17" s="1" t="s">
        <v>24</v>
      </c>
      <c r="Q17" s="13" t="s">
        <v>0</v>
      </c>
    </row>
    <row r="18" spans="2:17" x14ac:dyDescent="0.25">
      <c r="B18" s="40"/>
      <c r="C18" s="2" t="str">
        <f>'[2]Post Avails'!A18</f>
        <v>Armandii Snowdrift</v>
      </c>
      <c r="D18" s="17"/>
      <c r="E18" s="5" t="str">
        <f>'[2]Post Avails'!T18</f>
        <v>Ready</v>
      </c>
      <c r="F18" s="5" t="str">
        <f>IF('[2]Post Avails'!P18&lt;4,"Sold Out","Available")</f>
        <v>Available</v>
      </c>
      <c r="G18" s="1" t="s">
        <v>36</v>
      </c>
      <c r="H18" s="1" t="s">
        <v>27</v>
      </c>
      <c r="I18" s="1" t="s">
        <v>33</v>
      </c>
      <c r="J18" s="1" t="s">
        <v>34</v>
      </c>
      <c r="K18" s="1" t="s">
        <v>29</v>
      </c>
      <c r="L18" s="1">
        <v>7</v>
      </c>
      <c r="M18" s="1">
        <v>0</v>
      </c>
      <c r="N18" s="1" t="s">
        <v>35</v>
      </c>
      <c r="O18" s="1" t="s">
        <v>24</v>
      </c>
      <c r="P18" s="1" t="s">
        <v>24</v>
      </c>
      <c r="Q18" s="12" t="s">
        <v>0</v>
      </c>
    </row>
    <row r="19" spans="2:17" x14ac:dyDescent="0.25">
      <c r="B19" s="40"/>
      <c r="C19" s="2" t="s">
        <v>180</v>
      </c>
      <c r="D19" s="17"/>
      <c r="E19" s="5" t="s">
        <v>172</v>
      </c>
      <c r="F19" s="5" t="str">
        <f>IF('[2]Post Avails'!P19&lt;4,"Sold Out","Available")</f>
        <v>Available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2:17" hidden="1" x14ac:dyDescent="0.25">
      <c r="B20" s="40"/>
      <c r="C20" s="2" t="str">
        <f>'[2]Post Avails'!A19</f>
        <v>Asao</v>
      </c>
      <c r="D20" s="15"/>
      <c r="E20" s="5" t="str">
        <f>'[2]Post Avails'!T19</f>
        <v>not ready</v>
      </c>
      <c r="F20" s="5" t="str">
        <f>IF('[2]Post Avails'!P20&lt;4,"Sold Out","Available")</f>
        <v>Available</v>
      </c>
      <c r="G20" s="1" t="s">
        <v>30</v>
      </c>
      <c r="H20" s="1" t="s">
        <v>37</v>
      </c>
      <c r="I20" s="1" t="s">
        <v>38</v>
      </c>
      <c r="J20" s="1" t="s">
        <v>39</v>
      </c>
      <c r="K20" s="1" t="s">
        <v>40</v>
      </c>
      <c r="L20" s="1">
        <v>4</v>
      </c>
      <c r="M20" s="1" t="s">
        <v>24</v>
      </c>
      <c r="N20" s="1">
        <v>0</v>
      </c>
      <c r="O20" s="1">
        <v>0</v>
      </c>
      <c r="P20" s="1">
        <v>0</v>
      </c>
      <c r="Q20" s="3" t="s">
        <v>0</v>
      </c>
    </row>
    <row r="21" spans="2:17" hidden="1" x14ac:dyDescent="0.25">
      <c r="B21" s="40"/>
      <c r="C21" s="2" t="str">
        <f>'[2]Post Avails'!A20</f>
        <v>Ascotiensis</v>
      </c>
      <c r="D21" s="18"/>
      <c r="E21" s="5" t="str">
        <f>'[2]Post Avails'!T20</f>
        <v>not ready</v>
      </c>
      <c r="F21" s="5" t="str">
        <f>IF('[2]Post Avails'!P21&lt;4,"Sold Out","Available")</f>
        <v>Available</v>
      </c>
      <c r="G21" s="1" t="s">
        <v>26</v>
      </c>
      <c r="H21" s="1" t="s">
        <v>20</v>
      </c>
      <c r="I21" s="1" t="s">
        <v>56</v>
      </c>
      <c r="J21" s="1" t="s">
        <v>50</v>
      </c>
      <c r="K21" s="1" t="s">
        <v>23</v>
      </c>
      <c r="L21" s="1">
        <v>4</v>
      </c>
      <c r="M21" s="1" t="s">
        <v>24</v>
      </c>
      <c r="N21" s="1">
        <v>0</v>
      </c>
      <c r="O21" s="1">
        <v>0</v>
      </c>
      <c r="P21" s="1">
        <v>0</v>
      </c>
      <c r="Q21" s="14" t="s">
        <v>0</v>
      </c>
    </row>
    <row r="22" spans="2:17" hidden="1" x14ac:dyDescent="0.25">
      <c r="B22" s="40"/>
      <c r="C22" s="2" t="str">
        <f>'[2]Post Avails'!A21</f>
        <v>Barbara Dibley</v>
      </c>
      <c r="D22" s="15"/>
      <c r="E22" s="5" t="str">
        <f>'[2]Post Avails'!T21</f>
        <v>not ready</v>
      </c>
      <c r="F22" s="5" t="str">
        <f>IF('[2]Post Avails'!P22&lt;4,"Sold Out","Available")</f>
        <v>Sold Out</v>
      </c>
      <c r="G22" s="1" t="s">
        <v>41</v>
      </c>
      <c r="H22" s="1" t="s">
        <v>37</v>
      </c>
      <c r="I22" s="1" t="s">
        <v>47</v>
      </c>
      <c r="J22" s="1" t="s">
        <v>39</v>
      </c>
      <c r="K22" s="1" t="s">
        <v>40</v>
      </c>
      <c r="L22" s="1">
        <v>4</v>
      </c>
      <c r="M22" s="1" t="s">
        <v>24</v>
      </c>
      <c r="N22" s="1">
        <v>0</v>
      </c>
      <c r="O22" s="1">
        <v>0</v>
      </c>
      <c r="P22" s="1">
        <v>0</v>
      </c>
      <c r="Q22" s="3" t="s">
        <v>0</v>
      </c>
    </row>
    <row r="23" spans="2:17" hidden="1" x14ac:dyDescent="0.25">
      <c r="B23" s="40"/>
      <c r="C23" s="2" t="str">
        <f>'[2]Post Avails'!A22</f>
        <v>Barbara Jackman</v>
      </c>
      <c r="D23" s="15"/>
      <c r="E23" s="5" t="str">
        <f>'[2]Post Avails'!T22</f>
        <v>not ready</v>
      </c>
      <c r="F23" s="5" t="str">
        <f>IF('[2]Post Avails'!P23&lt;4,"Sold Out","Available")</f>
        <v>Available</v>
      </c>
      <c r="G23" s="1" t="s">
        <v>41</v>
      </c>
      <c r="H23" s="1" t="s">
        <v>20</v>
      </c>
      <c r="I23" s="1" t="s">
        <v>38</v>
      </c>
      <c r="J23" s="1" t="s">
        <v>39</v>
      </c>
      <c r="K23" s="1" t="s">
        <v>40</v>
      </c>
      <c r="L23" s="1">
        <v>4</v>
      </c>
      <c r="M23" s="1" t="s">
        <v>24</v>
      </c>
      <c r="N23" s="1">
        <v>0</v>
      </c>
      <c r="O23" s="1">
        <v>0</v>
      </c>
      <c r="P23" s="1">
        <v>0</v>
      </c>
      <c r="Q23" s="14" t="s">
        <v>0</v>
      </c>
    </row>
    <row r="24" spans="2:17" hidden="1" x14ac:dyDescent="0.25">
      <c r="B24" s="40"/>
      <c r="C24" s="2" t="str">
        <f>'[2]Post Avails'!A23</f>
        <v>Bees Jubilee</v>
      </c>
      <c r="D24" s="15"/>
      <c r="E24" s="5" t="str">
        <f>'[2]Post Avails'!T23</f>
        <v>not ready</v>
      </c>
      <c r="F24" s="5" t="str">
        <f>IF('[2]Post Avails'!P24&lt;4,"Sold Out","Available")</f>
        <v>Available</v>
      </c>
      <c r="G24" s="1" t="s">
        <v>41</v>
      </c>
      <c r="H24" s="1" t="s">
        <v>37</v>
      </c>
      <c r="I24" s="1" t="s">
        <v>38</v>
      </c>
      <c r="J24" s="1" t="s">
        <v>39</v>
      </c>
      <c r="K24" s="1" t="s">
        <v>40</v>
      </c>
      <c r="L24" s="1">
        <v>4</v>
      </c>
      <c r="M24" s="1" t="s">
        <v>24</v>
      </c>
      <c r="N24" s="1">
        <v>0</v>
      </c>
      <c r="O24" s="1">
        <v>0</v>
      </c>
      <c r="P24" s="1">
        <v>0</v>
      </c>
      <c r="Q24" s="3" t="s">
        <v>0</v>
      </c>
    </row>
    <row r="25" spans="2:17" hidden="1" x14ac:dyDescent="0.25">
      <c r="B25" s="40"/>
      <c r="C25" s="2" t="str">
        <f>'[2]Post Avails'!A24</f>
        <v>Belle of Woking</v>
      </c>
      <c r="D25" s="15"/>
      <c r="E25" s="5" t="str">
        <f>'[2]Post Avails'!T24</f>
        <v>zero on hand</v>
      </c>
      <c r="F25" s="5" t="str">
        <f>IF('[2]Post Avails'!P25&lt;4,"Sold Out","Available")</f>
        <v>Available</v>
      </c>
      <c r="G25" s="1" t="s">
        <v>26</v>
      </c>
      <c r="H25" s="1" t="s">
        <v>42</v>
      </c>
      <c r="I25" s="1" t="s">
        <v>43</v>
      </c>
      <c r="J25" s="1" t="s">
        <v>39</v>
      </c>
      <c r="K25" s="1" t="s">
        <v>40</v>
      </c>
      <c r="L25" s="1">
        <v>4</v>
      </c>
      <c r="M25" s="1" t="s">
        <v>24</v>
      </c>
      <c r="N25" s="1">
        <v>0</v>
      </c>
      <c r="O25" s="1">
        <v>0</v>
      </c>
      <c r="P25" s="1">
        <v>0</v>
      </c>
      <c r="Q25" s="14" t="s">
        <v>0</v>
      </c>
    </row>
    <row r="26" spans="2:17" hidden="1" x14ac:dyDescent="0.25">
      <c r="B26" s="40"/>
      <c r="C26" s="2" t="str">
        <f>'[2]Post Avails'!A25</f>
        <v>Blue Light</v>
      </c>
      <c r="D26" s="15"/>
      <c r="E26" s="5" t="str">
        <f>'[2]Post Avails'!T25</f>
        <v>not ready</v>
      </c>
      <c r="F26" s="5" t="str">
        <f>IF('[2]Post Avails'!P26&lt;4,"Sold Out","Available")</f>
        <v>Available</v>
      </c>
      <c r="G26" s="1" t="s">
        <v>26</v>
      </c>
      <c r="H26" s="1" t="s">
        <v>42</v>
      </c>
      <c r="I26" s="1" t="s">
        <v>75</v>
      </c>
      <c r="J26" s="1" t="s">
        <v>39</v>
      </c>
      <c r="K26" s="1" t="s">
        <v>44</v>
      </c>
      <c r="L26" s="1">
        <v>4</v>
      </c>
      <c r="M26" s="1" t="s">
        <v>24</v>
      </c>
      <c r="N26" s="1">
        <v>0</v>
      </c>
      <c r="O26" s="1">
        <v>0</v>
      </c>
      <c r="P26" s="1">
        <v>0</v>
      </c>
      <c r="Q26" s="3" t="s">
        <v>0</v>
      </c>
    </row>
    <row r="27" spans="2:17" x14ac:dyDescent="0.25">
      <c r="B27" s="40"/>
      <c r="C27" s="2" t="str">
        <f>'[2]Post Avails'!A26</f>
        <v>Blue Ravine</v>
      </c>
      <c r="D27" s="25"/>
      <c r="E27" s="5" t="str">
        <f>'[2]Post Avails'!T26</f>
        <v>Ready</v>
      </c>
      <c r="F27" s="5" t="str">
        <f>IF('[2]Post Avails'!P27&lt;4,"Sold Out","Available")</f>
        <v>Available</v>
      </c>
      <c r="G27" s="1" t="s">
        <v>26</v>
      </c>
      <c r="H27" s="1" t="s">
        <v>37</v>
      </c>
      <c r="I27" s="1" t="s">
        <v>38</v>
      </c>
      <c r="J27" s="1" t="s">
        <v>39</v>
      </c>
      <c r="K27" s="1" t="s">
        <v>40</v>
      </c>
      <c r="L27" s="1">
        <v>4</v>
      </c>
      <c r="M27" s="1" t="s">
        <v>24</v>
      </c>
      <c r="N27" s="1">
        <v>0</v>
      </c>
      <c r="O27" s="1">
        <v>0</v>
      </c>
      <c r="P27" s="1">
        <v>0</v>
      </c>
      <c r="Q27" s="3" t="s">
        <v>0</v>
      </c>
    </row>
    <row r="28" spans="2:17" hidden="1" x14ac:dyDescent="0.25">
      <c r="B28" s="40"/>
      <c r="C28" s="2" t="str">
        <f>'[2]Post Avails'!A27</f>
        <v>C.W. Dowman</v>
      </c>
      <c r="D28" s="15"/>
      <c r="E28" s="5" t="str">
        <f>'[2]Post Avails'!T27</f>
        <v>not ready</v>
      </c>
      <c r="F28" s="5" t="str">
        <f>IF('[2]Post Avails'!P28&lt;4,"Sold Out","Available")</f>
        <v>Available</v>
      </c>
      <c r="G28" s="1" t="s">
        <v>41</v>
      </c>
      <c r="H28" s="1" t="s">
        <v>42</v>
      </c>
      <c r="I28" s="1" t="s">
        <v>21</v>
      </c>
      <c r="J28" s="1" t="s">
        <v>39</v>
      </c>
      <c r="K28" s="1" t="s">
        <v>44</v>
      </c>
      <c r="L28" s="1">
        <v>4</v>
      </c>
      <c r="M28" s="1" t="s">
        <v>24</v>
      </c>
      <c r="N28" s="1">
        <v>0</v>
      </c>
      <c r="O28" s="1">
        <v>0</v>
      </c>
      <c r="P28" s="1">
        <v>0</v>
      </c>
      <c r="Q28" s="3" t="s">
        <v>0</v>
      </c>
    </row>
    <row r="29" spans="2:17" hidden="1" x14ac:dyDescent="0.25">
      <c r="B29" s="40"/>
      <c r="C29" s="2" t="str">
        <f>'[2]Post Avails'!A28</f>
        <v>Candida</v>
      </c>
      <c r="D29" s="16"/>
      <c r="E29" s="5" t="str">
        <f>'[2]Post Avails'!T28</f>
        <v>not ready</v>
      </c>
      <c r="F29" s="5" t="str">
        <f>IF('[2]Post Avails'!P29&lt;4,"Sold Out","Available")</f>
        <v>Available</v>
      </c>
      <c r="G29" s="1" t="s">
        <v>36</v>
      </c>
      <c r="H29" s="1" t="s">
        <v>37</v>
      </c>
      <c r="I29" s="1" t="s">
        <v>21</v>
      </c>
      <c r="J29" s="1" t="s">
        <v>39</v>
      </c>
      <c r="K29" s="1" t="s">
        <v>44</v>
      </c>
      <c r="L29" s="1">
        <v>4</v>
      </c>
      <c r="M29" s="1" t="s">
        <v>24</v>
      </c>
      <c r="N29" s="1">
        <v>0</v>
      </c>
      <c r="O29" s="1">
        <v>0</v>
      </c>
      <c r="P29" s="1">
        <v>0</v>
      </c>
      <c r="Q29" s="13" t="s">
        <v>0</v>
      </c>
    </row>
    <row r="30" spans="2:17" hidden="1" x14ac:dyDescent="0.25">
      <c r="B30" s="40"/>
      <c r="C30" s="2" t="str">
        <f>'[2]Post Avails'!A29</f>
        <v>Captaine Thielleaux</v>
      </c>
      <c r="D30" s="17"/>
      <c r="E30" s="5" t="str">
        <f>'[2]Post Avails'!T29</f>
        <v>not ready</v>
      </c>
      <c r="F30" s="5" t="str">
        <f>IF('[2]Post Avails'!P30&lt;4,"Sold Out","Available")</f>
        <v>Available</v>
      </c>
      <c r="G30" s="1" t="s">
        <v>41</v>
      </c>
      <c r="H30" s="1" t="s">
        <v>37</v>
      </c>
      <c r="I30" s="1" t="s">
        <v>38</v>
      </c>
      <c r="J30" s="1" t="s">
        <v>39</v>
      </c>
      <c r="K30" s="1" t="s">
        <v>40</v>
      </c>
      <c r="L30" s="1">
        <v>4</v>
      </c>
      <c r="M30" s="1" t="s">
        <v>24</v>
      </c>
      <c r="N30" s="1">
        <v>0</v>
      </c>
      <c r="O30" s="1" t="s">
        <v>24</v>
      </c>
      <c r="P30" s="1">
        <v>0</v>
      </c>
      <c r="Q30" s="12" t="s">
        <v>0</v>
      </c>
    </row>
    <row r="31" spans="2:17" hidden="1" x14ac:dyDescent="0.25">
      <c r="B31" s="40"/>
      <c r="C31" s="2" t="str">
        <f>'[2]Post Avails'!A30</f>
        <v>Carnaby</v>
      </c>
      <c r="D31" s="15"/>
      <c r="E31" s="5" t="str">
        <f>'[2]Post Avails'!T30</f>
        <v>not ready</v>
      </c>
      <c r="F31" s="5" t="str">
        <f>IF('[2]Post Avails'!P31&lt;4,"Sold Out","Available")</f>
        <v>Available</v>
      </c>
      <c r="G31" s="1" t="s">
        <v>41</v>
      </c>
      <c r="H31" s="1" t="s">
        <v>20</v>
      </c>
      <c r="I31" s="1" t="s">
        <v>38</v>
      </c>
      <c r="J31" s="1" t="s">
        <v>39</v>
      </c>
      <c r="K31" s="1" t="s">
        <v>40</v>
      </c>
      <c r="L31" s="1">
        <v>4</v>
      </c>
      <c r="M31" s="1" t="s">
        <v>24</v>
      </c>
      <c r="N31" s="1">
        <v>0</v>
      </c>
      <c r="O31" s="1">
        <v>0</v>
      </c>
      <c r="P31" s="1">
        <v>0</v>
      </c>
      <c r="Q31" s="3" t="s">
        <v>0</v>
      </c>
    </row>
    <row r="32" spans="2:17" hidden="1" x14ac:dyDescent="0.25">
      <c r="B32" s="40"/>
      <c r="C32" s="2" t="str">
        <f>'[2]Post Avails'!A31</f>
        <v>Caroline</v>
      </c>
      <c r="D32" s="18"/>
      <c r="E32" s="5" t="str">
        <f>'[2]Post Avails'!T31</f>
        <v>not ready</v>
      </c>
      <c r="F32" s="5" t="str">
        <f>IF('[2]Post Avails'!P32&lt;4,"Sold Out","Available")</f>
        <v>Available</v>
      </c>
      <c r="G32" s="1" t="s">
        <v>30</v>
      </c>
      <c r="H32" s="1" t="s">
        <v>42</v>
      </c>
      <c r="I32" s="1" t="s">
        <v>21</v>
      </c>
      <c r="J32" s="1" t="s">
        <v>22</v>
      </c>
      <c r="K32" s="1" t="s">
        <v>23</v>
      </c>
      <c r="L32" s="1">
        <v>4</v>
      </c>
      <c r="M32" s="1" t="s">
        <v>24</v>
      </c>
      <c r="N32" s="1">
        <v>0</v>
      </c>
      <c r="O32" s="1">
        <v>0</v>
      </c>
      <c r="P32" s="1">
        <v>0</v>
      </c>
      <c r="Q32" s="14" t="s">
        <v>0</v>
      </c>
    </row>
    <row r="33" spans="2:17" hidden="1" x14ac:dyDescent="0.25">
      <c r="B33" s="40"/>
      <c r="C33" s="2" t="str">
        <f>'[2]Post Avails'!A32</f>
        <v>Cartmanii Joe</v>
      </c>
      <c r="D33" s="15"/>
      <c r="E33" s="5" t="str">
        <f>'[2]Post Avails'!T32</f>
        <v>not ready</v>
      </c>
      <c r="F33" s="5" t="str">
        <f>IF('[2]Post Avails'!P33&lt;4,"Sold Out","Available")</f>
        <v>Sold Out</v>
      </c>
      <c r="G33" s="1" t="s">
        <v>36</v>
      </c>
      <c r="H33" s="1" t="s">
        <v>27</v>
      </c>
      <c r="I33" s="1" t="s">
        <v>33</v>
      </c>
      <c r="J33" s="1" t="s">
        <v>45</v>
      </c>
      <c r="K33" s="1" t="s">
        <v>29</v>
      </c>
      <c r="L33" s="1">
        <v>7</v>
      </c>
      <c r="M33" s="1" t="s">
        <v>24</v>
      </c>
      <c r="N33" s="1" t="s">
        <v>35</v>
      </c>
      <c r="O33" s="1">
        <v>0</v>
      </c>
      <c r="P33" s="1">
        <v>0</v>
      </c>
      <c r="Q33" s="3" t="s">
        <v>0</v>
      </c>
    </row>
    <row r="34" spans="2:17" hidden="1" x14ac:dyDescent="0.25">
      <c r="B34" s="40"/>
      <c r="C34" s="2" t="str">
        <f>'[2]Post Avails'!A33</f>
        <v>Charissima</v>
      </c>
      <c r="D34" s="16"/>
      <c r="E34" s="5" t="str">
        <f>'[2]Post Avails'!T33</f>
        <v>zero on hand</v>
      </c>
      <c r="F34" s="5" t="str">
        <f>IF('[2]Post Avails'!P34&lt;4,"Sold Out","Available")</f>
        <v>Available</v>
      </c>
      <c r="G34" s="1" t="s">
        <v>30</v>
      </c>
      <c r="H34" s="1" t="s">
        <v>37</v>
      </c>
      <c r="I34" s="1" t="s">
        <v>51</v>
      </c>
      <c r="J34" s="1" t="s">
        <v>39</v>
      </c>
      <c r="K34" s="1" t="s">
        <v>40</v>
      </c>
      <c r="L34" s="1">
        <v>4</v>
      </c>
      <c r="M34" s="1" t="s">
        <v>24</v>
      </c>
      <c r="N34" s="1">
        <v>0</v>
      </c>
      <c r="O34" s="1">
        <v>0</v>
      </c>
      <c r="P34" s="1">
        <v>0</v>
      </c>
      <c r="Q34" s="13" t="s">
        <v>0</v>
      </c>
    </row>
    <row r="35" spans="2:17" x14ac:dyDescent="0.25">
      <c r="B35" s="40"/>
      <c r="C35" s="2" t="str">
        <f>'[2]Post Avails'!A34</f>
        <v>Chrysocoma sericea</v>
      </c>
      <c r="D35" s="18"/>
      <c r="E35" s="5" t="str">
        <f>'[2]Post Avails'!T34</f>
        <v>Ready</v>
      </c>
      <c r="F35" s="5" t="str">
        <f>IF('[2]Post Avails'!P35&lt;4,"Sold Out","Available")</f>
        <v>Available</v>
      </c>
      <c r="G35" s="1" t="s">
        <v>36</v>
      </c>
      <c r="H35" s="1" t="s">
        <v>46</v>
      </c>
      <c r="I35" s="1" t="s">
        <v>47</v>
      </c>
      <c r="J35" s="1" t="s">
        <v>48</v>
      </c>
      <c r="K35" s="1" t="s">
        <v>29</v>
      </c>
      <c r="L35" s="1">
        <v>7</v>
      </c>
      <c r="M35" s="1">
        <v>0</v>
      </c>
      <c r="N35" s="1">
        <v>0</v>
      </c>
      <c r="O35" s="1">
        <v>0</v>
      </c>
      <c r="P35" s="1">
        <v>0</v>
      </c>
      <c r="Q35" s="12" t="s">
        <v>0</v>
      </c>
    </row>
    <row r="36" spans="2:17" x14ac:dyDescent="0.25">
      <c r="B36" s="40"/>
      <c r="C36" s="2" t="str">
        <f>'[2]Post Avails'!A35</f>
        <v>Cirrhosa Balearica</v>
      </c>
      <c r="D36" s="15"/>
      <c r="E36" s="5" t="str">
        <f>'[2]Post Avails'!T35</f>
        <v>Ready</v>
      </c>
      <c r="F36" s="5" t="str">
        <f>IF('[2]Post Avails'!P36&lt;4,"Sold Out","Available")</f>
        <v>Available</v>
      </c>
      <c r="G36" s="1" t="s">
        <v>41</v>
      </c>
      <c r="H36" s="1" t="s">
        <v>27</v>
      </c>
      <c r="I36" s="1" t="s">
        <v>49</v>
      </c>
      <c r="J36" s="1" t="s">
        <v>22</v>
      </c>
      <c r="K36" s="1" t="s">
        <v>29</v>
      </c>
      <c r="L36" s="1">
        <v>8</v>
      </c>
      <c r="M36" s="1" t="s">
        <v>24</v>
      </c>
      <c r="N36" s="1" t="s">
        <v>35</v>
      </c>
      <c r="O36" s="1">
        <v>0</v>
      </c>
      <c r="P36" s="1">
        <v>0</v>
      </c>
      <c r="Q36" s="3" t="s">
        <v>0</v>
      </c>
    </row>
    <row r="37" spans="2:17" x14ac:dyDescent="0.25">
      <c r="B37" s="40"/>
      <c r="C37" s="2" t="str">
        <f>'[2]Post Avails'!A36</f>
        <v>Cirrhosa Freckles</v>
      </c>
      <c r="D37" s="18"/>
      <c r="E37" s="5" t="str">
        <f>'[2]Post Avails'!T36</f>
        <v>Ready</v>
      </c>
      <c r="F37" s="5" t="str">
        <f>IF('[2]Post Avails'!P37&lt;4,"Sold Out","Available")</f>
        <v>Available</v>
      </c>
      <c r="G37" s="1" t="s">
        <v>41</v>
      </c>
      <c r="H37" s="1" t="s">
        <v>27</v>
      </c>
      <c r="I37" s="1" t="s">
        <v>49</v>
      </c>
      <c r="J37" s="1" t="s">
        <v>22</v>
      </c>
      <c r="K37" s="1" t="s">
        <v>29</v>
      </c>
      <c r="L37" s="1">
        <v>8</v>
      </c>
      <c r="M37" s="1" t="s">
        <v>24</v>
      </c>
      <c r="N37" s="1" t="s">
        <v>35</v>
      </c>
      <c r="O37" s="1">
        <v>0</v>
      </c>
      <c r="P37" s="1">
        <v>0</v>
      </c>
      <c r="Q37" s="14" t="s">
        <v>0</v>
      </c>
    </row>
    <row r="38" spans="2:17" hidden="1" x14ac:dyDescent="0.25">
      <c r="B38" s="40"/>
      <c r="C38" s="2" t="str">
        <f>'[2]Post Avails'!A37</f>
        <v>Comtesse De Bouchard</v>
      </c>
      <c r="D38" s="15"/>
      <c r="E38" s="5" t="str">
        <f>'[2]Post Avails'!T37</f>
        <v>not ready</v>
      </c>
      <c r="F38" s="5" t="str">
        <f>IF('[2]Post Avails'!P38&lt;4,"Sold Out","Available")</f>
        <v>Available</v>
      </c>
      <c r="G38" s="1" t="s">
        <v>30</v>
      </c>
      <c r="H38" s="1" t="s">
        <v>42</v>
      </c>
      <c r="I38" s="1" t="s">
        <v>21</v>
      </c>
      <c r="J38" s="1" t="s">
        <v>50</v>
      </c>
      <c r="K38" s="1" t="s">
        <v>23</v>
      </c>
      <c r="L38" s="1">
        <v>4</v>
      </c>
      <c r="M38" s="1" t="s">
        <v>24</v>
      </c>
      <c r="N38" s="1">
        <v>0</v>
      </c>
      <c r="O38" s="1">
        <v>0</v>
      </c>
      <c r="P38" s="1">
        <v>0</v>
      </c>
      <c r="Q38" s="3" t="s">
        <v>0</v>
      </c>
    </row>
    <row r="39" spans="2:17" hidden="1" x14ac:dyDescent="0.25">
      <c r="B39" s="40"/>
      <c r="C39" s="2" t="str">
        <f>'[2]Post Avails'!A38</f>
        <v>Countess of Lovelace</v>
      </c>
      <c r="D39" s="16"/>
      <c r="E39" s="5" t="str">
        <f>'[2]Post Avails'!T38</f>
        <v>not ready</v>
      </c>
      <c r="F39" s="5" t="str">
        <f>IF('[2]Post Avails'!P39&lt;4,"Sold Out","Available")</f>
        <v>Available</v>
      </c>
      <c r="G39" s="1" t="s">
        <v>26</v>
      </c>
      <c r="H39" s="1" t="s">
        <v>37</v>
      </c>
      <c r="I39" s="1" t="s">
        <v>51</v>
      </c>
      <c r="J39" s="1" t="s">
        <v>39</v>
      </c>
      <c r="K39" s="1" t="s">
        <v>40</v>
      </c>
      <c r="L39" s="1">
        <v>4</v>
      </c>
      <c r="M39" s="1" t="s">
        <v>24</v>
      </c>
      <c r="N39" s="1">
        <v>0</v>
      </c>
      <c r="O39" s="1">
        <v>0</v>
      </c>
      <c r="P39" s="1">
        <v>0</v>
      </c>
      <c r="Q39" s="13" t="s">
        <v>0</v>
      </c>
    </row>
    <row r="40" spans="2:17" hidden="1" x14ac:dyDescent="0.25">
      <c r="B40" s="40"/>
      <c r="C40" s="2" t="str">
        <f>'[2]Post Avails'!A39</f>
        <v>Crimson Star</v>
      </c>
      <c r="D40" s="15"/>
      <c r="E40" s="5" t="str">
        <f>'[2]Post Avails'!T39</f>
        <v>not ready</v>
      </c>
      <c r="F40" s="5" t="str">
        <f>IF('[2]Post Avails'!P40&lt;4,"Sold Out","Available")</f>
        <v>Available</v>
      </c>
      <c r="G40" s="1" t="s">
        <v>19</v>
      </c>
      <c r="H40" s="1" t="s">
        <v>20</v>
      </c>
      <c r="I40" s="1" t="s">
        <v>21</v>
      </c>
      <c r="J40" s="1" t="s">
        <v>50</v>
      </c>
      <c r="K40" s="1" t="s">
        <v>44</v>
      </c>
      <c r="L40" s="1">
        <v>4</v>
      </c>
      <c r="M40" s="1" t="s">
        <v>24</v>
      </c>
      <c r="N40" s="1">
        <v>0</v>
      </c>
      <c r="O40" s="1">
        <v>0</v>
      </c>
      <c r="P40" s="1">
        <v>0</v>
      </c>
      <c r="Q40" s="3" t="s">
        <v>0</v>
      </c>
    </row>
    <row r="41" spans="2:17" hidden="1" x14ac:dyDescent="0.25">
      <c r="B41" s="40"/>
      <c r="C41" s="2" t="str">
        <f>'[2]Post Avails'!A40</f>
        <v>Crispa</v>
      </c>
      <c r="D41" s="17"/>
      <c r="E41" s="5" t="str">
        <f>'[2]Post Avails'!T40</f>
        <v>not ready</v>
      </c>
      <c r="F41" s="5" t="str">
        <f>IF('[2]Post Avails'!P41&lt;4,"Sold Out","Available")</f>
        <v>Available</v>
      </c>
      <c r="G41" s="1" t="s">
        <v>30</v>
      </c>
      <c r="H41" s="1" t="s">
        <v>27</v>
      </c>
      <c r="I41" s="1" t="s">
        <v>21</v>
      </c>
      <c r="J41" s="1" t="s">
        <v>22</v>
      </c>
      <c r="K41" s="1" t="s">
        <v>23</v>
      </c>
      <c r="L41" s="1">
        <v>5</v>
      </c>
      <c r="M41" s="1" t="s">
        <v>24</v>
      </c>
      <c r="N41" s="1">
        <v>0</v>
      </c>
      <c r="O41" s="1">
        <v>0</v>
      </c>
      <c r="P41" s="1">
        <v>0</v>
      </c>
      <c r="Q41" s="12" t="s">
        <v>0</v>
      </c>
    </row>
    <row r="42" spans="2:17" hidden="1" x14ac:dyDescent="0.25">
      <c r="B42" s="42" t="s">
        <v>153</v>
      </c>
      <c r="C42" s="2" t="str">
        <f>'[2]Post Avails'!A41</f>
        <v>Daniel Deronda-Blue</v>
      </c>
      <c r="D42" s="15"/>
      <c r="E42" s="5" t="str">
        <f>'[2]Post Avails'!T41</f>
        <v>not ready</v>
      </c>
      <c r="F42" s="5" t="str">
        <f>IF('[2]Post Avails'!P42&lt;4,"Sold Out","Available")</f>
        <v>Sold Out</v>
      </c>
      <c r="G42" s="1" t="s">
        <v>52</v>
      </c>
      <c r="H42" s="1" t="s">
        <v>53</v>
      </c>
      <c r="I42" s="1" t="s">
        <v>38</v>
      </c>
      <c r="J42" s="1" t="s">
        <v>39</v>
      </c>
      <c r="K42" s="1" t="s">
        <v>40</v>
      </c>
      <c r="L42" s="1">
        <v>4</v>
      </c>
      <c r="M42" s="1" t="s">
        <v>24</v>
      </c>
      <c r="N42" s="1">
        <v>0</v>
      </c>
      <c r="O42" s="1">
        <v>0</v>
      </c>
      <c r="P42" s="1">
        <v>0</v>
      </c>
      <c r="Q42" s="3" t="s">
        <v>0</v>
      </c>
    </row>
    <row r="43" spans="2:17" hidden="1" x14ac:dyDescent="0.25">
      <c r="B43" s="40"/>
      <c r="C43" s="2" t="str">
        <f>'[2]Post Avails'!A42</f>
        <v>Dominika</v>
      </c>
      <c r="D43" s="16"/>
      <c r="E43" s="5" t="str">
        <f>'[2]Post Avails'!T42</f>
        <v>zero on hand</v>
      </c>
      <c r="F43" s="5" t="str">
        <f>IF('[2]Post Avails'!P43&lt;4,"Sold Out","Available")</f>
        <v>Available</v>
      </c>
      <c r="G43" s="1" t="s">
        <v>26</v>
      </c>
      <c r="H43" s="1" t="s">
        <v>42</v>
      </c>
      <c r="I43" s="1" t="s">
        <v>75</v>
      </c>
      <c r="J43" s="1" t="s">
        <v>22</v>
      </c>
      <c r="K43" s="1" t="s">
        <v>23</v>
      </c>
      <c r="L43" s="1">
        <v>4</v>
      </c>
      <c r="M43" s="1" t="s">
        <v>24</v>
      </c>
      <c r="N43" s="1">
        <v>0</v>
      </c>
      <c r="O43" s="1">
        <v>0</v>
      </c>
      <c r="P43" s="1">
        <v>0</v>
      </c>
      <c r="Q43" s="13" t="s">
        <v>0</v>
      </c>
    </row>
    <row r="44" spans="2:17" hidden="1" x14ac:dyDescent="0.25">
      <c r="B44" s="40"/>
      <c r="C44" s="2" t="str">
        <f>'[2]Post Avails'!A43</f>
        <v>Dorothy Tolver</v>
      </c>
      <c r="D44" s="15"/>
      <c r="E44" s="5" t="str">
        <f>'[2]Post Avails'!T43</f>
        <v>not ready</v>
      </c>
      <c r="F44" s="5" t="str">
        <f>IF('[2]Post Avails'!P44&lt;4,"Sold Out","Available")</f>
        <v>Available</v>
      </c>
      <c r="G44" s="1" t="s">
        <v>30</v>
      </c>
      <c r="H44" s="1" t="s">
        <v>37</v>
      </c>
      <c r="I44" s="1" t="s">
        <v>38</v>
      </c>
      <c r="J44" s="1" t="s">
        <v>50</v>
      </c>
      <c r="K44" s="1" t="s">
        <v>40</v>
      </c>
      <c r="L44" s="1">
        <v>4</v>
      </c>
      <c r="M44" s="1" t="s">
        <v>24</v>
      </c>
      <c r="N44" s="1">
        <v>0</v>
      </c>
      <c r="O44" s="1">
        <v>0</v>
      </c>
      <c r="P44" s="1">
        <v>0</v>
      </c>
      <c r="Q44" s="3" t="s">
        <v>0</v>
      </c>
    </row>
    <row r="45" spans="2:17" hidden="1" x14ac:dyDescent="0.25">
      <c r="B45" s="40"/>
      <c r="C45" s="2" t="str">
        <f>'[2]Post Avails'!A44</f>
        <v>Dorothy Walton</v>
      </c>
      <c r="D45" s="17"/>
      <c r="E45" s="5" t="str">
        <f>'[2]Post Avails'!T44</f>
        <v>not ready</v>
      </c>
      <c r="F45" s="5" t="str">
        <f>IF('[2]Post Avails'!P45&lt;4,"Sold Out","Available")</f>
        <v>Available</v>
      </c>
      <c r="G45" s="1" t="s">
        <v>52</v>
      </c>
      <c r="H45" s="1" t="s">
        <v>20</v>
      </c>
      <c r="I45" s="1" t="s">
        <v>56</v>
      </c>
      <c r="J45" s="1" t="s">
        <v>22</v>
      </c>
      <c r="K45" s="1" t="s">
        <v>44</v>
      </c>
      <c r="L45" s="1">
        <v>4</v>
      </c>
      <c r="M45" s="1" t="s">
        <v>24</v>
      </c>
      <c r="N45" s="1">
        <v>0</v>
      </c>
      <c r="O45" s="1">
        <v>0</v>
      </c>
      <c r="P45" s="1">
        <v>0</v>
      </c>
      <c r="Q45" s="12" t="s">
        <v>0</v>
      </c>
    </row>
    <row r="46" spans="2:17" hidden="1" x14ac:dyDescent="0.25">
      <c r="B46" s="42" t="s">
        <v>153</v>
      </c>
      <c r="C46" s="2" t="str">
        <f>'[2]Post Avails'!A45</f>
        <v>Dr. Ruppel</v>
      </c>
      <c r="D46" s="15"/>
      <c r="E46" s="5" t="str">
        <f>'[2]Post Avails'!T45</f>
        <v>not ready</v>
      </c>
      <c r="F46" s="5" t="str">
        <f>IF('[2]Post Avails'!P46&lt;4,"Sold Out","Available")</f>
        <v>Available</v>
      </c>
      <c r="G46" s="1" t="s">
        <v>41</v>
      </c>
      <c r="H46" s="1" t="s">
        <v>37</v>
      </c>
      <c r="I46" s="1" t="s">
        <v>38</v>
      </c>
      <c r="J46" s="1" t="s">
        <v>39</v>
      </c>
      <c r="K46" s="1" t="s">
        <v>40</v>
      </c>
      <c r="L46" s="1">
        <v>4</v>
      </c>
      <c r="M46" s="1" t="s">
        <v>24</v>
      </c>
      <c r="N46" s="1">
        <v>0</v>
      </c>
      <c r="O46" s="1">
        <v>0</v>
      </c>
      <c r="P46" s="1">
        <v>0</v>
      </c>
      <c r="Q46" s="3" t="s">
        <v>0</v>
      </c>
    </row>
    <row r="47" spans="2:17" hidden="1" x14ac:dyDescent="0.25">
      <c r="B47" s="40"/>
      <c r="C47" s="2" t="str">
        <f>'[2]Post Avails'!A46</f>
        <v>Duch Edinborgh</v>
      </c>
      <c r="D47" s="18"/>
      <c r="E47" s="5" t="str">
        <f>'[2]Post Avails'!T46</f>
        <v>not ready</v>
      </c>
      <c r="F47" s="5" t="str">
        <f>IF('[2]Post Avails'!P47&lt;4,"Sold Out","Available")</f>
        <v>Sold Out</v>
      </c>
      <c r="G47" s="1" t="s">
        <v>36</v>
      </c>
      <c r="H47" s="1" t="s">
        <v>42</v>
      </c>
      <c r="I47" s="1" t="s">
        <v>38</v>
      </c>
      <c r="J47" s="1" t="s">
        <v>54</v>
      </c>
      <c r="K47" s="1" t="s">
        <v>40</v>
      </c>
      <c r="L47" s="1">
        <v>4</v>
      </c>
      <c r="M47" s="1" t="s">
        <v>24</v>
      </c>
      <c r="N47" s="1">
        <v>0</v>
      </c>
      <c r="O47" s="1">
        <v>0</v>
      </c>
      <c r="P47" s="1">
        <v>0</v>
      </c>
      <c r="Q47" s="14" t="s">
        <v>0</v>
      </c>
    </row>
    <row r="48" spans="2:17" hidden="1" x14ac:dyDescent="0.25">
      <c r="B48" s="40"/>
      <c r="C48" s="2" t="str">
        <f>'[2]Post Avails'!A47</f>
        <v>Early Sensation</v>
      </c>
      <c r="D48" s="15"/>
      <c r="E48" s="5" t="str">
        <f>'[2]Post Avails'!T47</f>
        <v>not ready</v>
      </c>
      <c r="F48" s="5" t="str">
        <f>IF('[2]Post Avails'!P48&lt;4,"Sold Out","Available")</f>
        <v>Available</v>
      </c>
      <c r="G48" s="1" t="s">
        <v>36</v>
      </c>
      <c r="H48" s="1" t="s">
        <v>27</v>
      </c>
      <c r="I48" s="1" t="s">
        <v>33</v>
      </c>
      <c r="J48" s="1" t="s">
        <v>45</v>
      </c>
      <c r="K48" s="1" t="s">
        <v>29</v>
      </c>
      <c r="L48" s="1">
        <v>8</v>
      </c>
      <c r="M48" s="1" t="s">
        <v>24</v>
      </c>
      <c r="N48" s="1" t="s">
        <v>35</v>
      </c>
      <c r="O48" s="1">
        <v>0</v>
      </c>
      <c r="P48" s="1">
        <v>0</v>
      </c>
      <c r="Q48" s="3" t="s">
        <v>0</v>
      </c>
    </row>
    <row r="49" spans="1:17" hidden="1" x14ac:dyDescent="0.25">
      <c r="B49" s="40"/>
      <c r="C49" s="2" t="str">
        <f>'[2]Post Avails'!A48</f>
        <v>Edo Murasaki</v>
      </c>
      <c r="D49" s="15"/>
      <c r="E49" s="5" t="str">
        <f>'[2]Post Avails'!T48</f>
        <v>not ready</v>
      </c>
      <c r="F49" s="5" t="str">
        <f>IF('[2]Post Avails'!P49&lt;4,"Sold Out","Available")</f>
        <v>Available</v>
      </c>
      <c r="G49" s="1" t="s">
        <v>52</v>
      </c>
      <c r="H49" s="1" t="s">
        <v>37</v>
      </c>
      <c r="I49" s="1" t="s">
        <v>38</v>
      </c>
      <c r="J49" s="1" t="s">
        <v>55</v>
      </c>
      <c r="K49" s="1" t="s">
        <v>40</v>
      </c>
      <c r="L49" s="1">
        <v>4</v>
      </c>
      <c r="M49" s="1" t="s">
        <v>24</v>
      </c>
      <c r="N49" s="1">
        <v>0</v>
      </c>
      <c r="O49" s="1">
        <v>0</v>
      </c>
      <c r="P49" s="1">
        <v>0</v>
      </c>
      <c r="Q49" s="3" t="s">
        <v>0</v>
      </c>
    </row>
    <row r="50" spans="1:17" hidden="1" x14ac:dyDescent="0.25">
      <c r="B50" s="40"/>
      <c r="C50" s="2" t="str">
        <f>'[2]Post Avails'!A49</f>
        <v>Elsa Spath</v>
      </c>
      <c r="D50" s="15"/>
      <c r="E50" s="5" t="str">
        <f>'[2]Post Avails'!T49</f>
        <v>not ready</v>
      </c>
      <c r="F50" s="5" t="str">
        <f>IF('[2]Post Avails'!P50&lt;4,"Sold Out","Available")</f>
        <v>Available</v>
      </c>
      <c r="G50" s="1" t="s">
        <v>52</v>
      </c>
      <c r="H50" s="1" t="s">
        <v>37</v>
      </c>
      <c r="I50" s="1" t="s">
        <v>38</v>
      </c>
      <c r="J50" s="1" t="s">
        <v>55</v>
      </c>
      <c r="K50" s="1" t="s">
        <v>40</v>
      </c>
      <c r="L50" s="1">
        <v>3</v>
      </c>
      <c r="M50" s="1" t="s">
        <v>24</v>
      </c>
      <c r="N50" s="1">
        <v>0</v>
      </c>
      <c r="O50" s="1">
        <v>0</v>
      </c>
      <c r="P50" s="1">
        <v>0</v>
      </c>
      <c r="Q50" s="3" t="s">
        <v>0</v>
      </c>
    </row>
    <row r="51" spans="1:17" hidden="1" x14ac:dyDescent="0.25">
      <c r="B51" s="40"/>
      <c r="C51" s="2" t="str">
        <f>'[2]Post Avails'!A50</f>
        <v>Ernest Markham</v>
      </c>
      <c r="D51" s="15"/>
      <c r="E51" s="5" t="str">
        <f>'[2]Post Avails'!T50</f>
        <v>not ready</v>
      </c>
      <c r="F51" s="5" t="str">
        <f>IF('[2]Post Avails'!P51&lt;4,"Sold Out","Available")</f>
        <v>Sold Out</v>
      </c>
      <c r="G51" s="1" t="s">
        <v>19</v>
      </c>
      <c r="H51" s="1" t="s">
        <v>20</v>
      </c>
      <c r="I51" s="1" t="s">
        <v>56</v>
      </c>
      <c r="J51" s="1" t="s">
        <v>50</v>
      </c>
      <c r="K51" s="1" t="s">
        <v>23</v>
      </c>
      <c r="L51" s="1">
        <v>3</v>
      </c>
      <c r="M51" s="1" t="s">
        <v>24</v>
      </c>
      <c r="N51" s="1">
        <v>0</v>
      </c>
      <c r="O51" s="1">
        <v>0</v>
      </c>
      <c r="P51" s="1">
        <v>0</v>
      </c>
      <c r="Q51" s="3" t="s">
        <v>0</v>
      </c>
    </row>
    <row r="52" spans="1:17" hidden="1" x14ac:dyDescent="0.25">
      <c r="B52" s="40"/>
      <c r="C52" s="2" t="str">
        <f>'[2]Post Avails'!A51</f>
        <v>Etoile Violette</v>
      </c>
      <c r="D52" s="18"/>
      <c r="E52" s="5" t="str">
        <f>'[2]Post Avails'!T51</f>
        <v>not ready</v>
      </c>
      <c r="F52" s="5" t="str">
        <f>IF('[2]Post Avails'!P52&lt;4,"Sold Out","Available")</f>
        <v>Available</v>
      </c>
      <c r="G52" s="1" t="s">
        <v>52</v>
      </c>
      <c r="H52" s="1" t="s">
        <v>42</v>
      </c>
      <c r="I52" s="1" t="s">
        <v>56</v>
      </c>
      <c r="J52" s="1" t="s">
        <v>57</v>
      </c>
      <c r="K52" s="1" t="s">
        <v>23</v>
      </c>
      <c r="L52" s="1">
        <v>3</v>
      </c>
      <c r="M52" s="1">
        <v>0</v>
      </c>
      <c r="N52" s="1">
        <v>0</v>
      </c>
      <c r="O52" s="1">
        <v>0</v>
      </c>
      <c r="P52" s="1" t="s">
        <v>24</v>
      </c>
      <c r="Q52" s="14" t="s">
        <v>0</v>
      </c>
    </row>
    <row r="53" spans="1:17" hidden="1" x14ac:dyDescent="0.25">
      <c r="B53" s="40"/>
      <c r="C53" s="2" t="str">
        <f>'[2]Post Avails'!A52</f>
        <v>Fair Rosamund</v>
      </c>
      <c r="D53" s="15"/>
      <c r="E53" s="5" t="str">
        <f>'[2]Post Avails'!T52</f>
        <v>not ready</v>
      </c>
      <c r="F53" s="5" t="str">
        <f>IF('[2]Post Avails'!P53&lt;4,"Sold Out","Available")</f>
        <v>Available</v>
      </c>
      <c r="G53" s="1" t="s">
        <v>41</v>
      </c>
      <c r="H53" s="1" t="s">
        <v>42</v>
      </c>
      <c r="I53" s="1" t="s">
        <v>21</v>
      </c>
      <c r="J53" s="1" t="s">
        <v>39</v>
      </c>
      <c r="K53" s="1" t="s">
        <v>44</v>
      </c>
      <c r="L53" s="1">
        <v>4</v>
      </c>
      <c r="M53" s="1" t="s">
        <v>24</v>
      </c>
      <c r="N53" s="1">
        <v>0</v>
      </c>
      <c r="O53" s="1" t="s">
        <v>24</v>
      </c>
      <c r="P53" s="1">
        <v>0</v>
      </c>
      <c r="Q53" s="3" t="s">
        <v>0</v>
      </c>
    </row>
    <row r="54" spans="1:17" hidden="1" x14ac:dyDescent="0.25">
      <c r="B54" s="40"/>
      <c r="C54" s="2" t="str">
        <f>'[2]Post Avails'!A53</f>
        <v>Fargesioides</v>
      </c>
      <c r="D54" s="15"/>
      <c r="E54" s="5" t="str">
        <f>'[2]Post Avails'!T53</f>
        <v>not ready</v>
      </c>
      <c r="F54" s="5" t="str">
        <f>IF('[2]Post Avails'!P54&lt;4,"Sold Out","Available")</f>
        <v>Sold Out</v>
      </c>
      <c r="G54" s="1" t="s">
        <v>36</v>
      </c>
      <c r="H54" s="1" t="s">
        <v>27</v>
      </c>
      <c r="I54" s="1" t="s">
        <v>56</v>
      </c>
      <c r="J54" s="1" t="s">
        <v>48</v>
      </c>
      <c r="K54" s="1" t="s">
        <v>23</v>
      </c>
      <c r="L54" s="1">
        <v>4</v>
      </c>
      <c r="M54" s="1">
        <v>0</v>
      </c>
      <c r="N54" s="1">
        <v>0</v>
      </c>
      <c r="O54" s="1">
        <v>0</v>
      </c>
      <c r="P54" s="1">
        <v>0</v>
      </c>
      <c r="Q54" s="3" t="s">
        <v>0</v>
      </c>
    </row>
    <row r="55" spans="1:17" hidden="1" x14ac:dyDescent="0.25">
      <c r="B55" s="40"/>
      <c r="C55" s="2" t="str">
        <f>'[2]Post Avails'!A54</f>
        <v>Fireworks</v>
      </c>
      <c r="D55" s="18"/>
      <c r="E55" s="5" t="str">
        <f>'[2]Post Avails'!T54</f>
        <v>zero on hand</v>
      </c>
      <c r="F55" s="5" t="str">
        <f>IF('[2]Post Avails'!P55&lt;4,"Sold Out","Available")</f>
        <v>Sold Out</v>
      </c>
      <c r="G55" s="1" t="s">
        <v>41</v>
      </c>
      <c r="H55" s="1" t="s">
        <v>37</v>
      </c>
      <c r="I55" s="1" t="s">
        <v>38</v>
      </c>
      <c r="J55" s="1" t="s">
        <v>39</v>
      </c>
      <c r="K55" s="1" t="s">
        <v>40</v>
      </c>
      <c r="L55" s="1">
        <v>4</v>
      </c>
      <c r="M55" s="1" t="s">
        <v>24</v>
      </c>
      <c r="N55" s="1">
        <v>0</v>
      </c>
      <c r="O55" s="1">
        <v>0</v>
      </c>
      <c r="P55" s="1">
        <v>0</v>
      </c>
      <c r="Q55" s="13" t="s">
        <v>0</v>
      </c>
    </row>
    <row r="56" spans="1:17" hidden="1" x14ac:dyDescent="0.25">
      <c r="A56" t="s">
        <v>149</v>
      </c>
      <c r="B56" s="41"/>
      <c r="C56" s="31" t="str">
        <f>'[2]Post Avails'!A55</f>
        <v>Florida alba plena</v>
      </c>
      <c r="D56" s="17"/>
      <c r="E56" s="5" t="str">
        <f>'[2]Post Avails'!T55</f>
        <v>not ready</v>
      </c>
      <c r="F56" s="5" t="str">
        <f>IF('[2]Post Avails'!P56&lt;4,"Sold Out","Available")</f>
        <v>Available</v>
      </c>
      <c r="G56" s="1" t="s">
        <v>36</v>
      </c>
      <c r="H56" s="1" t="s">
        <v>31</v>
      </c>
      <c r="I56" s="1" t="s">
        <v>21</v>
      </c>
      <c r="J56" s="1" t="s">
        <v>39</v>
      </c>
      <c r="K56" s="1" t="s">
        <v>44</v>
      </c>
      <c r="L56" s="1">
        <v>7</v>
      </c>
      <c r="M56" s="1" t="s">
        <v>24</v>
      </c>
      <c r="N56" s="1">
        <v>0</v>
      </c>
      <c r="O56" s="1">
        <v>0</v>
      </c>
      <c r="P56" s="1">
        <v>0</v>
      </c>
      <c r="Q56" s="12" t="s">
        <v>0</v>
      </c>
    </row>
    <row r="57" spans="1:17" hidden="1" x14ac:dyDescent="0.25">
      <c r="A57" t="s">
        <v>149</v>
      </c>
      <c r="B57" s="41"/>
      <c r="C57" s="31" t="str">
        <f>'[2]Post Avails'!A56</f>
        <v>Florida Sieboldii</v>
      </c>
      <c r="D57" s="25"/>
      <c r="E57" s="5" t="str">
        <f>'[2]Post Avails'!T56</f>
        <v>not ready</v>
      </c>
      <c r="F57" s="5" t="str">
        <f>IF('[2]Post Avails'!P57&lt;4,"Sold Out","Available")</f>
        <v>Sold Out</v>
      </c>
      <c r="G57" s="1" t="s">
        <v>41</v>
      </c>
      <c r="H57" s="1" t="s">
        <v>31</v>
      </c>
      <c r="I57" s="1" t="s">
        <v>21</v>
      </c>
      <c r="J57" s="1" t="s">
        <v>39</v>
      </c>
      <c r="K57" s="1" t="s">
        <v>44</v>
      </c>
      <c r="L57" s="1">
        <v>7</v>
      </c>
      <c r="M57" s="1" t="s">
        <v>24</v>
      </c>
      <c r="N57" s="1">
        <v>0</v>
      </c>
      <c r="O57" s="1">
        <v>0</v>
      </c>
      <c r="P57" s="1">
        <v>0</v>
      </c>
      <c r="Q57" s="3" t="s">
        <v>0</v>
      </c>
    </row>
    <row r="58" spans="1:17" hidden="1" x14ac:dyDescent="0.25">
      <c r="B58" s="40"/>
      <c r="C58" s="2" t="str">
        <f>'[2]Post Avails'!A57</f>
        <v>Frederyk Chopin</v>
      </c>
      <c r="D58" s="18"/>
      <c r="E58" s="5" t="str">
        <f>'[2]Post Avails'!T57</f>
        <v>zero on hand</v>
      </c>
      <c r="F58" s="5" t="str">
        <f>IF('[2]Post Avails'!P58&lt;4,"Sold Out","Available")</f>
        <v>Available</v>
      </c>
      <c r="G58" s="1" t="s">
        <v>52</v>
      </c>
      <c r="H58" s="1" t="s">
        <v>37</v>
      </c>
      <c r="I58" s="1" t="s">
        <v>38</v>
      </c>
      <c r="J58" s="1" t="s">
        <v>55</v>
      </c>
      <c r="K58" s="1" t="s">
        <v>40</v>
      </c>
      <c r="L58" s="1">
        <v>4</v>
      </c>
      <c r="M58" s="1" t="s">
        <v>24</v>
      </c>
      <c r="N58" s="1">
        <v>0</v>
      </c>
      <c r="O58" s="1">
        <v>0</v>
      </c>
      <c r="P58" s="1">
        <v>0</v>
      </c>
      <c r="Q58" s="14" t="s">
        <v>0</v>
      </c>
    </row>
    <row r="59" spans="1:17" hidden="1" x14ac:dyDescent="0.25">
      <c r="B59" s="40"/>
      <c r="C59" s="2" t="str">
        <f>'[2]Post Avails'!A58</f>
        <v>Fuji Musume</v>
      </c>
      <c r="D59" s="15"/>
      <c r="E59" s="5" t="str">
        <f>'[2]Post Avails'!T58</f>
        <v>not ready</v>
      </c>
      <c r="F59" s="5" t="str">
        <f>IF('[2]Post Avails'!P59&lt;4,"Sold Out","Available")</f>
        <v>Available</v>
      </c>
      <c r="G59" s="1" t="s">
        <v>26</v>
      </c>
      <c r="H59" s="1" t="s">
        <v>37</v>
      </c>
      <c r="I59" s="1" t="s">
        <v>21</v>
      </c>
      <c r="J59" s="1" t="s">
        <v>39</v>
      </c>
      <c r="K59" s="1" t="s">
        <v>44</v>
      </c>
      <c r="L59" s="1">
        <v>4</v>
      </c>
      <c r="M59" s="1" t="s">
        <v>24</v>
      </c>
      <c r="N59" s="1">
        <v>0</v>
      </c>
      <c r="O59" s="1">
        <v>0</v>
      </c>
      <c r="P59" s="1">
        <v>0</v>
      </c>
      <c r="Q59" s="3" t="s">
        <v>0</v>
      </c>
    </row>
    <row r="60" spans="1:17" hidden="1" x14ac:dyDescent="0.25">
      <c r="B60" s="40"/>
      <c r="C60" s="2" t="str">
        <f>'[2]Post Avails'!A59</f>
        <v>Gen Sikorski</v>
      </c>
      <c r="D60" s="18"/>
      <c r="E60" s="5" t="str">
        <f>'[2]Post Avails'!T59</f>
        <v>not ready</v>
      </c>
      <c r="F60" s="5" t="str">
        <f>IF('[2]Post Avails'!P60&lt;4,"Sold Out","Available")</f>
        <v>Available</v>
      </c>
      <c r="G60" s="1" t="s">
        <v>26</v>
      </c>
      <c r="H60" s="1" t="s">
        <v>60</v>
      </c>
      <c r="I60" s="1" t="s">
        <v>21</v>
      </c>
      <c r="J60" s="1" t="s">
        <v>39</v>
      </c>
      <c r="K60" s="1" t="s">
        <v>44</v>
      </c>
      <c r="L60" s="1">
        <v>4</v>
      </c>
      <c r="M60" s="1" t="s">
        <v>24</v>
      </c>
      <c r="N60" s="1">
        <v>0</v>
      </c>
      <c r="O60" s="1">
        <v>0</v>
      </c>
      <c r="P60" s="1">
        <v>0</v>
      </c>
      <c r="Q60" s="14" t="s">
        <v>0</v>
      </c>
    </row>
    <row r="61" spans="1:17" hidden="1" x14ac:dyDescent="0.25">
      <c r="B61" s="42" t="s">
        <v>153</v>
      </c>
      <c r="C61" s="2" t="str">
        <f>'[2]Post Avails'!A60</f>
        <v>Gillian Blades</v>
      </c>
      <c r="D61" s="15"/>
      <c r="E61" s="5" t="str">
        <f>'[2]Post Avails'!T60</f>
        <v>not ready</v>
      </c>
      <c r="F61" s="5" t="str">
        <f>IF('[2]Post Avails'!P61&lt;4,"Sold Out","Available")</f>
        <v>Available</v>
      </c>
      <c r="G61" s="1" t="s">
        <v>36</v>
      </c>
      <c r="H61" s="1" t="s">
        <v>53</v>
      </c>
      <c r="I61" s="1" t="s">
        <v>47</v>
      </c>
      <c r="J61" s="1" t="s">
        <v>22</v>
      </c>
      <c r="K61" s="1" t="s">
        <v>40</v>
      </c>
      <c r="L61" s="1">
        <v>4</v>
      </c>
      <c r="M61" s="1" t="s">
        <v>24</v>
      </c>
      <c r="N61" s="1">
        <v>0</v>
      </c>
      <c r="O61" s="1">
        <v>0</v>
      </c>
      <c r="P61" s="1">
        <v>0</v>
      </c>
      <c r="Q61" s="3" t="s">
        <v>0</v>
      </c>
    </row>
    <row r="62" spans="1:17" hidden="1" x14ac:dyDescent="0.25">
      <c r="B62" s="40"/>
      <c r="C62" s="2" t="str">
        <f>'[2]Post Avails'!A61</f>
        <v>Guernsey Cream</v>
      </c>
      <c r="D62" s="15"/>
      <c r="E62" s="5" t="str">
        <f>'[2]Post Avails'!T61</f>
        <v>not ready</v>
      </c>
      <c r="F62" s="5" t="str">
        <f>IF('[2]Post Avails'!P62&lt;4,"Sold Out","Available")</f>
        <v>Available</v>
      </c>
      <c r="G62" s="1" t="s">
        <v>58</v>
      </c>
      <c r="H62" s="1" t="s">
        <v>37</v>
      </c>
      <c r="I62" s="1" t="s">
        <v>51</v>
      </c>
      <c r="J62" s="1" t="s">
        <v>39</v>
      </c>
      <c r="K62" s="1" t="s">
        <v>40</v>
      </c>
      <c r="L62" s="1">
        <v>4</v>
      </c>
      <c r="M62" s="1" t="s">
        <v>24</v>
      </c>
      <c r="N62" s="1">
        <v>0</v>
      </c>
      <c r="O62" s="1">
        <v>0</v>
      </c>
      <c r="P62" s="1">
        <v>0</v>
      </c>
      <c r="Q62" s="3" t="s">
        <v>0</v>
      </c>
    </row>
    <row r="63" spans="1:17" hidden="1" x14ac:dyDescent="0.25">
      <c r="B63" s="40"/>
      <c r="C63" s="2" t="str">
        <f>'[2]Post Avails'!A62</f>
        <v>Guiding Star</v>
      </c>
      <c r="D63" s="16"/>
      <c r="E63" s="5" t="str">
        <f>'[2]Post Avails'!T62</f>
        <v>not ready</v>
      </c>
      <c r="F63" s="5" t="str">
        <f>IF('[2]Post Avails'!P63&lt;4,"Sold Out","Available")</f>
        <v>Available</v>
      </c>
      <c r="G63" s="1" t="s">
        <v>52</v>
      </c>
      <c r="H63" s="1" t="s">
        <v>37</v>
      </c>
      <c r="I63" s="1" t="s">
        <v>70</v>
      </c>
      <c r="J63" s="1" t="s">
        <v>50</v>
      </c>
      <c r="K63" s="1" t="s">
        <v>44</v>
      </c>
      <c r="L63" s="1">
        <v>3</v>
      </c>
      <c r="M63" s="1" t="s">
        <v>24</v>
      </c>
      <c r="N63" s="1">
        <v>0</v>
      </c>
      <c r="O63" s="1">
        <v>0</v>
      </c>
      <c r="P63" s="1">
        <v>0</v>
      </c>
      <c r="Q63" s="13" t="s">
        <v>0</v>
      </c>
    </row>
    <row r="64" spans="1:17" hidden="1" x14ac:dyDescent="0.25">
      <c r="B64" s="40"/>
      <c r="C64" s="2" t="str">
        <f>'[2]Post Avails'!A63</f>
        <v>Gypsy Queen</v>
      </c>
      <c r="D64" s="17"/>
      <c r="E64" s="5" t="str">
        <f>'[2]Post Avails'!T63</f>
        <v>not ready</v>
      </c>
      <c r="F64" s="5" t="str">
        <f>IF('[2]Post Avails'!P64&lt;4,"Sold Out","Available")</f>
        <v>Available</v>
      </c>
      <c r="G64" s="1" t="s">
        <v>52</v>
      </c>
      <c r="H64" s="1" t="s">
        <v>20</v>
      </c>
      <c r="I64" s="1" t="s">
        <v>21</v>
      </c>
      <c r="J64" s="1" t="s">
        <v>57</v>
      </c>
      <c r="K64" s="1" t="s">
        <v>23</v>
      </c>
      <c r="L64" s="1">
        <v>3</v>
      </c>
      <c r="M64" s="1" t="s">
        <v>24</v>
      </c>
      <c r="N64" s="1">
        <v>0</v>
      </c>
      <c r="O64" s="1">
        <v>0</v>
      </c>
      <c r="P64" s="1">
        <v>0</v>
      </c>
      <c r="Q64" s="12" t="s">
        <v>0</v>
      </c>
    </row>
    <row r="65" spans="1:17" hidden="1" x14ac:dyDescent="0.25">
      <c r="B65" s="40"/>
      <c r="C65" s="2" t="str">
        <f>'[2]Post Avails'!A64</f>
        <v>H. F. Young</v>
      </c>
      <c r="D65" s="15"/>
      <c r="E65" s="5" t="str">
        <f>'[2]Post Avails'!T64</f>
        <v>not ready</v>
      </c>
      <c r="F65" s="5" t="str">
        <f>IF('[2]Post Avails'!P65&lt;4,"Sold Out","Available")</f>
        <v>Sold Out</v>
      </c>
      <c r="G65" s="1" t="s">
        <v>26</v>
      </c>
      <c r="H65" s="1" t="s">
        <v>59</v>
      </c>
      <c r="I65" s="1" t="s">
        <v>38</v>
      </c>
      <c r="J65" s="1" t="s">
        <v>39</v>
      </c>
      <c r="K65" s="1" t="s">
        <v>40</v>
      </c>
      <c r="L65" s="1">
        <v>4</v>
      </c>
      <c r="M65" s="1" t="s">
        <v>24</v>
      </c>
      <c r="N65" s="1">
        <v>0</v>
      </c>
      <c r="O65" s="1">
        <v>0</v>
      </c>
      <c r="P65" s="1">
        <v>0</v>
      </c>
      <c r="Q65" s="3" t="s">
        <v>0</v>
      </c>
    </row>
    <row r="66" spans="1:17" hidden="1" x14ac:dyDescent="0.25">
      <c r="B66" s="40"/>
      <c r="C66" s="2" t="str">
        <f>'[2]Post Avails'!A65</f>
        <v>Hagley Hybrid</v>
      </c>
      <c r="D66" s="15"/>
      <c r="E66" s="5" t="str">
        <f>'[2]Post Avails'!T65</f>
        <v>not ready</v>
      </c>
      <c r="F66" s="5" t="str">
        <f>IF('[2]Post Avails'!P66&lt;4,"Sold Out","Available")</f>
        <v>Available</v>
      </c>
      <c r="G66" s="1" t="s">
        <v>30</v>
      </c>
      <c r="H66" s="1" t="s">
        <v>42</v>
      </c>
      <c r="I66" s="1" t="s">
        <v>21</v>
      </c>
      <c r="J66" s="1" t="s">
        <v>22</v>
      </c>
      <c r="K66" s="1" t="s">
        <v>44</v>
      </c>
      <c r="L66" s="1">
        <v>3</v>
      </c>
      <c r="M66" s="1" t="s">
        <v>24</v>
      </c>
      <c r="N66" s="1">
        <v>0</v>
      </c>
      <c r="O66" s="1">
        <v>0</v>
      </c>
      <c r="P66" s="1">
        <v>0</v>
      </c>
      <c r="Q66" s="3" t="s">
        <v>0</v>
      </c>
    </row>
    <row r="67" spans="1:17" hidden="1" x14ac:dyDescent="0.25">
      <c r="B67" s="42" t="s">
        <v>153</v>
      </c>
      <c r="C67" s="2" t="str">
        <f>'[2]Post Avails'!A66</f>
        <v>Haku Okan</v>
      </c>
      <c r="D67" s="15"/>
      <c r="E67" s="5" t="str">
        <f>'[2]Post Avails'!T66</f>
        <v>not ready</v>
      </c>
      <c r="F67" s="5" t="str">
        <f>IF('[2]Post Avails'!P67&lt;4,"Sold Out","Available")</f>
        <v>Available</v>
      </c>
      <c r="G67" s="1" t="s">
        <v>52</v>
      </c>
      <c r="H67" s="1" t="s">
        <v>20</v>
      </c>
      <c r="I67" s="1" t="s">
        <v>38</v>
      </c>
      <c r="J67" s="1" t="s">
        <v>39</v>
      </c>
      <c r="K67" s="1" t="s">
        <v>40</v>
      </c>
      <c r="L67" s="1">
        <v>4</v>
      </c>
      <c r="M67" s="1" t="s">
        <v>24</v>
      </c>
      <c r="N67" s="1">
        <v>0</v>
      </c>
      <c r="O67" s="1">
        <v>0</v>
      </c>
      <c r="P67" s="1">
        <v>0</v>
      </c>
      <c r="Q67" s="3" t="s">
        <v>0</v>
      </c>
    </row>
    <row r="68" spans="1:17" hidden="1" x14ac:dyDescent="0.25">
      <c r="B68" s="40"/>
      <c r="C68" s="2" t="str">
        <f>'[2]Post Avails'!A67</f>
        <v>Halina Noll</v>
      </c>
      <c r="D68" s="18"/>
      <c r="E68" s="5" t="str">
        <f>'[2]Post Avails'!T67</f>
        <v>not ready</v>
      </c>
      <c r="F68" s="5" t="str">
        <f>IF('[2]Post Avails'!P68&lt;4,"Sold Out","Available")</f>
        <v>Available</v>
      </c>
      <c r="G68" s="1" t="s">
        <v>36</v>
      </c>
      <c r="H68" s="1" t="s">
        <v>60</v>
      </c>
      <c r="I68" s="1" t="s">
        <v>21</v>
      </c>
      <c r="J68" s="1" t="s">
        <v>50</v>
      </c>
      <c r="K68" s="1" t="s">
        <v>44</v>
      </c>
      <c r="L68" s="1">
        <v>4</v>
      </c>
      <c r="M68" s="1" t="s">
        <v>24</v>
      </c>
      <c r="N68" s="1">
        <v>0</v>
      </c>
      <c r="O68" s="1">
        <v>0</v>
      </c>
      <c r="P68" s="1">
        <v>0</v>
      </c>
      <c r="Q68" s="14" t="s">
        <v>0</v>
      </c>
    </row>
    <row r="69" spans="1:17" hidden="1" x14ac:dyDescent="0.25">
      <c r="A69" t="s">
        <v>149</v>
      </c>
      <c r="B69" s="41"/>
      <c r="C69" s="31" t="str">
        <f>'[2]Post Avails'!A68</f>
        <v>Hania</v>
      </c>
      <c r="D69" s="15"/>
      <c r="E69" s="5" t="str">
        <f>'[2]Post Avails'!T68</f>
        <v>not ready</v>
      </c>
      <c r="F69" s="5" t="str">
        <f>IF('[2]Post Avails'!P69&lt;4,"Sold Out","Available")</f>
        <v>Available</v>
      </c>
      <c r="G69" s="1" t="s">
        <v>41</v>
      </c>
      <c r="H69" s="1" t="s">
        <v>20</v>
      </c>
      <c r="I69" s="1" t="s">
        <v>38</v>
      </c>
      <c r="J69" s="1" t="s">
        <v>45</v>
      </c>
      <c r="K69" s="1" t="s">
        <v>40</v>
      </c>
      <c r="L69" s="1">
        <v>4</v>
      </c>
      <c r="M69" s="1" t="s">
        <v>24</v>
      </c>
      <c r="N69" s="1">
        <v>0</v>
      </c>
      <c r="O69" s="1">
        <v>0</v>
      </c>
      <c r="P69" s="1">
        <v>0</v>
      </c>
      <c r="Q69" s="3" t="s">
        <v>0</v>
      </c>
    </row>
    <row r="70" spans="1:17" hidden="1" x14ac:dyDescent="0.25">
      <c r="B70" s="40"/>
      <c r="C70" s="2" t="str">
        <f>'[2]Post Avails'!A69</f>
        <v>Henryi</v>
      </c>
      <c r="D70" s="15"/>
      <c r="E70" s="5" t="str">
        <f>'[2]Post Avails'!T69</f>
        <v>not ready</v>
      </c>
      <c r="F70" s="5" t="str">
        <f>IF('[2]Post Avails'!P70&lt;4,"Sold Out","Available")</f>
        <v>Sold Out</v>
      </c>
      <c r="G70" s="1" t="s">
        <v>36</v>
      </c>
      <c r="H70" s="1" t="s">
        <v>53</v>
      </c>
      <c r="I70" s="1" t="s">
        <v>21</v>
      </c>
      <c r="J70" s="1" t="s">
        <v>50</v>
      </c>
      <c r="K70" s="1" t="s">
        <v>44</v>
      </c>
      <c r="L70" s="1">
        <v>4</v>
      </c>
      <c r="M70" s="1" t="s">
        <v>24</v>
      </c>
      <c r="N70" s="1">
        <v>0</v>
      </c>
      <c r="O70" s="1">
        <v>0</v>
      </c>
      <c r="P70" s="1">
        <v>0</v>
      </c>
      <c r="Q70" s="3" t="s">
        <v>0</v>
      </c>
    </row>
    <row r="71" spans="1:17" hidden="1" x14ac:dyDescent="0.25">
      <c r="B71" s="40"/>
      <c r="C71" s="2" t="str">
        <f>'[2]Post Avails'!A70</f>
        <v>Heracleifolia Davidiana</v>
      </c>
      <c r="D71" s="16"/>
      <c r="E71" s="5" t="str">
        <f>'[2]Post Avails'!T70</f>
        <v>zero on hand</v>
      </c>
      <c r="F71" s="5" t="str">
        <f>IF('[2]Post Avails'!P71&lt;4,"Sold Out","Available")</f>
        <v>Sold Out</v>
      </c>
      <c r="G71" s="1" t="s">
        <v>26</v>
      </c>
      <c r="H71" s="1" t="s">
        <v>27</v>
      </c>
      <c r="I71" s="1" t="s">
        <v>56</v>
      </c>
      <c r="J71" s="1" t="s">
        <v>32</v>
      </c>
      <c r="K71" s="1" t="s">
        <v>23</v>
      </c>
      <c r="L71" s="1">
        <v>5</v>
      </c>
      <c r="M71" s="1" t="s">
        <v>24</v>
      </c>
      <c r="N71" s="1">
        <v>0</v>
      </c>
      <c r="O71" s="1" t="s">
        <v>24</v>
      </c>
      <c r="P71" s="1">
        <v>0</v>
      </c>
      <c r="Q71" s="13" t="s">
        <v>0</v>
      </c>
    </row>
    <row r="72" spans="1:17" hidden="1" x14ac:dyDescent="0.25">
      <c r="B72" s="40"/>
      <c r="C72" s="2" t="str">
        <f>'[2]Post Avails'!A71</f>
        <v>Honora</v>
      </c>
      <c r="D72" s="17"/>
      <c r="E72" s="5" t="str">
        <f>'[2]Post Avails'!T71</f>
        <v>zero on hand</v>
      </c>
      <c r="F72" s="5" t="str">
        <f>IF('[2]Post Avails'!P72&lt;4,"Sold Out","Available")</f>
        <v>Available</v>
      </c>
      <c r="G72" s="1" t="s">
        <v>52</v>
      </c>
      <c r="H72" s="1" t="s">
        <v>42</v>
      </c>
      <c r="I72" s="1" t="s">
        <v>21</v>
      </c>
      <c r="J72" s="1" t="s">
        <v>50</v>
      </c>
      <c r="K72" s="1" t="s">
        <v>23</v>
      </c>
      <c r="L72" s="1">
        <v>3</v>
      </c>
      <c r="M72" s="1" t="s">
        <v>24</v>
      </c>
      <c r="N72" s="1">
        <v>0</v>
      </c>
      <c r="O72" s="1">
        <v>0</v>
      </c>
      <c r="P72" s="1">
        <v>0</v>
      </c>
      <c r="Q72" s="12" t="s">
        <v>0</v>
      </c>
    </row>
    <row r="73" spans="1:17" hidden="1" x14ac:dyDescent="0.25">
      <c r="B73" s="40"/>
      <c r="C73" s="2" t="str">
        <f>'[2]Post Avails'!A72</f>
        <v>Horn of Plenty</v>
      </c>
      <c r="D73" s="15"/>
      <c r="E73" s="5" t="str">
        <f>'[2]Post Avails'!T72</f>
        <v>not ready</v>
      </c>
      <c r="F73" s="5" t="str">
        <f>IF('[2]Post Avails'!P73&lt;4,"Sold Out","Available")</f>
        <v>Available</v>
      </c>
      <c r="G73" s="1" t="s">
        <v>41</v>
      </c>
      <c r="H73" s="1" t="s">
        <v>60</v>
      </c>
      <c r="I73" s="1" t="s">
        <v>21</v>
      </c>
      <c r="J73" s="1" t="s">
        <v>39</v>
      </c>
      <c r="K73" s="1" t="s">
        <v>44</v>
      </c>
      <c r="L73" s="1">
        <v>4</v>
      </c>
      <c r="M73" s="1" t="s">
        <v>24</v>
      </c>
      <c r="N73" s="1">
        <v>0</v>
      </c>
      <c r="O73" s="1">
        <v>0</v>
      </c>
      <c r="P73" s="1">
        <v>0</v>
      </c>
      <c r="Q73" s="3" t="s">
        <v>0</v>
      </c>
    </row>
    <row r="74" spans="1:17" hidden="1" x14ac:dyDescent="0.25">
      <c r="B74" s="40"/>
      <c r="C74" s="2" t="str">
        <f>'[2]Post Avails'!A73</f>
        <v>Huldine</v>
      </c>
      <c r="D74" s="16"/>
      <c r="E74" s="5" t="str">
        <f>'[2]Post Avails'!T73</f>
        <v>not ready</v>
      </c>
      <c r="F74" s="5" t="str">
        <f>IF('[2]Post Avails'!P74&lt;4,"Sold Out","Available")</f>
        <v>Available</v>
      </c>
      <c r="G74" s="1" t="s">
        <v>36</v>
      </c>
      <c r="H74" s="1" t="s">
        <v>31</v>
      </c>
      <c r="I74" s="1" t="s">
        <v>61</v>
      </c>
      <c r="J74" s="1" t="s">
        <v>62</v>
      </c>
      <c r="K74" s="1" t="s">
        <v>23</v>
      </c>
      <c r="L74" s="1">
        <v>3</v>
      </c>
      <c r="M74" s="1" t="s">
        <v>24</v>
      </c>
      <c r="N74" s="1">
        <v>0</v>
      </c>
      <c r="O74" s="1">
        <v>0</v>
      </c>
      <c r="P74" s="1">
        <v>0</v>
      </c>
      <c r="Q74" s="13" t="s">
        <v>0</v>
      </c>
    </row>
    <row r="75" spans="1:17" hidden="1" x14ac:dyDescent="0.25">
      <c r="B75" s="40"/>
      <c r="C75" s="2" t="str">
        <f>'[2]Post Avails'!A74</f>
        <v>Insperation</v>
      </c>
      <c r="D75" s="15"/>
      <c r="E75" s="5" t="str">
        <f>'[2]Post Avails'!T74</f>
        <v>not ready</v>
      </c>
      <c r="F75" s="5" t="str">
        <f>IF('[2]Post Avails'!P75&lt;4,"Sold Out","Available")</f>
        <v>Sold Out</v>
      </c>
      <c r="G75" s="1" t="s">
        <v>30</v>
      </c>
      <c r="H75" s="1" t="s">
        <v>31</v>
      </c>
      <c r="I75" s="1" t="s">
        <v>21</v>
      </c>
      <c r="J75" s="1" t="s">
        <v>22</v>
      </c>
      <c r="K75" s="1" t="s">
        <v>23</v>
      </c>
      <c r="L75" s="1">
        <v>3</v>
      </c>
      <c r="M75" s="1" t="s">
        <v>24</v>
      </c>
      <c r="N75" s="1">
        <v>0</v>
      </c>
      <c r="O75" s="1">
        <v>0</v>
      </c>
      <c r="P75" s="1" t="s">
        <v>24</v>
      </c>
      <c r="Q75" s="3" t="s">
        <v>0</v>
      </c>
    </row>
    <row r="76" spans="1:17" hidden="1" x14ac:dyDescent="0.25">
      <c r="B76" s="40"/>
      <c r="C76" s="2" t="str">
        <f>'[2]Post Avails'!A75</f>
        <v>Integrifolia Alionushka</v>
      </c>
      <c r="D76" s="17"/>
      <c r="E76" s="5" t="str">
        <f>'[2]Post Avails'!T75</f>
        <v>zero on hand</v>
      </c>
      <c r="F76" s="5" t="str">
        <f>IF('[2]Post Avails'!P76&lt;4,"Sold Out","Available")</f>
        <v>Available</v>
      </c>
      <c r="G76" s="1" t="s">
        <v>30</v>
      </c>
      <c r="H76" s="1" t="s">
        <v>31</v>
      </c>
      <c r="I76" s="1" t="s">
        <v>21</v>
      </c>
      <c r="J76" s="1" t="s">
        <v>45</v>
      </c>
      <c r="K76" s="1" t="s">
        <v>23</v>
      </c>
      <c r="L76" s="1">
        <v>3</v>
      </c>
      <c r="M76" s="1" t="s">
        <v>24</v>
      </c>
      <c r="N76" s="1">
        <v>0</v>
      </c>
      <c r="O76" s="1">
        <v>0</v>
      </c>
      <c r="P76" s="1" t="s">
        <v>24</v>
      </c>
      <c r="Q76" s="12" t="s">
        <v>0</v>
      </c>
    </row>
    <row r="77" spans="1:17" hidden="1" x14ac:dyDescent="0.25">
      <c r="B77" s="40"/>
      <c r="C77" s="2" t="str">
        <f>'[2]Post Avails'!A76</f>
        <v>Integrifolia Blue Boy</v>
      </c>
      <c r="D77" s="15"/>
      <c r="E77" s="5" t="str">
        <f>'[2]Post Avails'!T76</f>
        <v>not ready</v>
      </c>
      <c r="F77" s="5" t="str">
        <f>IF('[2]Post Avails'!P77&lt;4,"Sold Out","Available")</f>
        <v>Available</v>
      </c>
      <c r="G77" s="1" t="s">
        <v>26</v>
      </c>
      <c r="H77" s="1" t="s">
        <v>46</v>
      </c>
      <c r="I77" s="1" t="s">
        <v>21</v>
      </c>
      <c r="J77" s="1" t="s">
        <v>45</v>
      </c>
      <c r="K77" s="1" t="s">
        <v>23</v>
      </c>
      <c r="L77" s="1">
        <v>3</v>
      </c>
      <c r="M77" s="1" t="s">
        <v>24</v>
      </c>
      <c r="N77" s="1">
        <v>0</v>
      </c>
      <c r="O77" s="1">
        <v>0</v>
      </c>
      <c r="P77" s="1" t="s">
        <v>24</v>
      </c>
      <c r="Q77" s="3" t="s">
        <v>0</v>
      </c>
    </row>
    <row r="78" spans="1:17" hidden="1" x14ac:dyDescent="0.25">
      <c r="B78" s="40"/>
      <c r="C78" s="2" t="str">
        <f>'[2]Post Avails'!A77</f>
        <v>Integrifolia Durandii</v>
      </c>
      <c r="D78" s="15"/>
      <c r="E78" s="5" t="str">
        <f>'[2]Post Avails'!T77</f>
        <v>not ready</v>
      </c>
      <c r="F78" s="5" t="str">
        <f>IF('[2]Post Avails'!P78&lt;4,"Sold Out","Available")</f>
        <v>Available</v>
      </c>
      <c r="G78" s="1" t="s">
        <v>26</v>
      </c>
      <c r="H78" s="1" t="s">
        <v>63</v>
      </c>
      <c r="I78" s="1" t="s">
        <v>21</v>
      </c>
      <c r="J78" s="1" t="s">
        <v>45</v>
      </c>
      <c r="K78" s="1" t="s">
        <v>64</v>
      </c>
      <c r="L78" s="1">
        <v>4</v>
      </c>
      <c r="M78" s="1" t="s">
        <v>24</v>
      </c>
      <c r="N78" s="1">
        <v>0</v>
      </c>
      <c r="O78" s="1">
        <v>0</v>
      </c>
      <c r="P78" s="1" t="s">
        <v>24</v>
      </c>
      <c r="Q78" s="3" t="s">
        <v>0</v>
      </c>
    </row>
    <row r="79" spans="1:17" hidden="1" x14ac:dyDescent="0.25">
      <c r="B79" s="40"/>
      <c r="C79" s="2" t="str">
        <f>'[2]Post Avails'!A78</f>
        <v>Integrifolia Fascination</v>
      </c>
      <c r="D79" s="18"/>
      <c r="E79" s="5" t="str">
        <f>'[2]Post Avails'!T78</f>
        <v>not ready</v>
      </c>
      <c r="F79" s="5" t="str">
        <f>IF('[2]Post Avails'!P79&lt;4,"Sold Out","Available")</f>
        <v>Available</v>
      </c>
      <c r="G79" s="1" t="s">
        <v>52</v>
      </c>
      <c r="H79" s="1" t="s">
        <v>27</v>
      </c>
      <c r="I79" s="1" t="s">
        <v>65</v>
      </c>
      <c r="J79" s="1" t="s">
        <v>45</v>
      </c>
      <c r="K79" s="1" t="s">
        <v>23</v>
      </c>
      <c r="L79" s="1">
        <v>3</v>
      </c>
      <c r="M79" s="1" t="s">
        <v>24</v>
      </c>
      <c r="N79" s="1">
        <v>0</v>
      </c>
      <c r="O79" s="1">
        <v>0</v>
      </c>
      <c r="P79" s="1" t="s">
        <v>24</v>
      </c>
      <c r="Q79" s="14" t="s">
        <v>0</v>
      </c>
    </row>
    <row r="80" spans="1:17" hidden="1" x14ac:dyDescent="0.25">
      <c r="B80" s="40"/>
      <c r="C80" s="2" t="str">
        <f>'[2]Post Avails'!A79</f>
        <v>Integrifolia Olgea</v>
      </c>
      <c r="D80" s="15"/>
      <c r="E80" s="5" t="str">
        <f>'[2]Post Avails'!T79</f>
        <v>not ready</v>
      </c>
      <c r="F80" s="5" t="str">
        <f>IF('[2]Post Avails'!P80&lt;4,"Sold Out","Available")</f>
        <v>Available</v>
      </c>
      <c r="G80" s="1" t="s">
        <v>26</v>
      </c>
      <c r="H80" s="1" t="s">
        <v>27</v>
      </c>
      <c r="I80" s="1" t="s">
        <v>65</v>
      </c>
      <c r="J80" s="1" t="s">
        <v>32</v>
      </c>
      <c r="K80" s="1" t="s">
        <v>23</v>
      </c>
      <c r="L80" s="1">
        <v>3</v>
      </c>
      <c r="M80" s="1" t="s">
        <v>24</v>
      </c>
      <c r="N80" s="1">
        <v>0</v>
      </c>
      <c r="O80" s="1">
        <v>0</v>
      </c>
      <c r="P80" s="1" t="s">
        <v>24</v>
      </c>
      <c r="Q80" s="3" t="s">
        <v>0</v>
      </c>
    </row>
    <row r="81" spans="1:17" hidden="1" x14ac:dyDescent="0.25">
      <c r="B81" s="40"/>
      <c r="C81" s="2" t="str">
        <f>'[2]Post Avails'!A80</f>
        <v xml:space="preserve">Integrifolia Pamiat Serdtsa </v>
      </c>
      <c r="D81" s="15"/>
      <c r="E81" s="5" t="str">
        <f>'[2]Post Avails'!T80</f>
        <v>not ready</v>
      </c>
      <c r="F81" s="5" t="str">
        <f>IF('[2]Post Avails'!P81&lt;4,"Sold Out","Available")</f>
        <v>Available</v>
      </c>
      <c r="G81" s="1" t="s">
        <v>52</v>
      </c>
      <c r="H81" s="1" t="s">
        <v>31</v>
      </c>
      <c r="I81" s="1" t="s">
        <v>21</v>
      </c>
      <c r="J81" s="1" t="s">
        <v>45</v>
      </c>
      <c r="K81" s="1" t="s">
        <v>23</v>
      </c>
      <c r="L81" s="1">
        <v>3</v>
      </c>
      <c r="M81" s="1" t="s">
        <v>24</v>
      </c>
      <c r="N81" s="1">
        <v>0</v>
      </c>
      <c r="O81" s="1">
        <v>0</v>
      </c>
      <c r="P81" s="1" t="s">
        <v>24</v>
      </c>
      <c r="Q81" s="3" t="s">
        <v>0</v>
      </c>
    </row>
    <row r="82" spans="1:17" hidden="1" x14ac:dyDescent="0.25">
      <c r="B82" s="40"/>
      <c r="C82" s="2" t="str">
        <f>'[2]Post Avails'!A81</f>
        <v>Integrifolia Rooguchi</v>
      </c>
      <c r="D82" s="15"/>
      <c r="E82" s="5" t="str">
        <f>'[2]Post Avails'!T81</f>
        <v>not ready</v>
      </c>
      <c r="F82" s="5" t="str">
        <f>IF('[2]Post Avails'!P82&lt;4,"Sold Out","Available")</f>
        <v>Available</v>
      </c>
      <c r="G82" s="1" t="s">
        <v>52</v>
      </c>
      <c r="H82" s="1" t="s">
        <v>27</v>
      </c>
      <c r="I82" s="1" t="s">
        <v>21</v>
      </c>
      <c r="J82" s="1" t="s">
        <v>45</v>
      </c>
      <c r="K82" s="1" t="s">
        <v>23</v>
      </c>
      <c r="L82" s="1">
        <v>3</v>
      </c>
      <c r="M82" s="1" t="s">
        <v>24</v>
      </c>
      <c r="N82" s="1">
        <v>0</v>
      </c>
      <c r="O82" s="1">
        <v>0</v>
      </c>
      <c r="P82" s="1" t="s">
        <v>24</v>
      </c>
      <c r="Q82" s="3" t="s">
        <v>0</v>
      </c>
    </row>
    <row r="83" spans="1:17" hidden="1" x14ac:dyDescent="0.25">
      <c r="B83" s="40"/>
      <c r="C83" s="2" t="str">
        <f>'[2]Post Avails'!A82</f>
        <v>Jackmanii</v>
      </c>
      <c r="D83" s="15"/>
      <c r="E83" s="5" t="str">
        <f>'[2]Post Avails'!T82</f>
        <v>not ready</v>
      </c>
      <c r="F83" s="5" t="str">
        <f>IF('[2]Post Avails'!P83&lt;4,"Sold Out","Available")</f>
        <v>Sold Out</v>
      </c>
      <c r="G83" s="1" t="s">
        <v>52</v>
      </c>
      <c r="H83" s="1" t="s">
        <v>42</v>
      </c>
      <c r="I83" s="1" t="s">
        <v>21</v>
      </c>
      <c r="J83" s="1" t="s">
        <v>62</v>
      </c>
      <c r="K83" s="1" t="s">
        <v>23</v>
      </c>
      <c r="L83" s="1">
        <v>3</v>
      </c>
      <c r="M83" s="1">
        <v>0</v>
      </c>
      <c r="N83" s="1">
        <v>0</v>
      </c>
      <c r="O83" s="1">
        <v>0</v>
      </c>
      <c r="P83" s="1">
        <v>0</v>
      </c>
      <c r="Q83" s="3" t="s">
        <v>0</v>
      </c>
    </row>
    <row r="84" spans="1:17" hidden="1" x14ac:dyDescent="0.25">
      <c r="B84" s="40"/>
      <c r="C84" s="2" t="str">
        <f>'[2]Post Avails'!A83</f>
        <v>Jackmanii Alba</v>
      </c>
      <c r="D84" s="18"/>
      <c r="E84" s="5" t="str">
        <f>'[2]Post Avails'!T83</f>
        <v>not ready</v>
      </c>
      <c r="F84" s="5" t="str">
        <f>IF('[2]Post Avails'!P84&lt;4,"Sold Out","Available")</f>
        <v>Available</v>
      </c>
      <c r="G84" s="1" t="s">
        <v>36</v>
      </c>
      <c r="H84" s="1" t="s">
        <v>20</v>
      </c>
      <c r="I84" s="1" t="s">
        <v>21</v>
      </c>
      <c r="J84" s="1" t="s">
        <v>57</v>
      </c>
      <c r="K84" s="1" t="s">
        <v>44</v>
      </c>
      <c r="L84" s="1">
        <v>4</v>
      </c>
      <c r="M84" s="1" t="s">
        <v>24</v>
      </c>
      <c r="N84" s="1">
        <v>0</v>
      </c>
      <c r="O84" s="1">
        <v>0</v>
      </c>
      <c r="P84" s="1">
        <v>0</v>
      </c>
      <c r="Q84" s="14" t="s">
        <v>0</v>
      </c>
    </row>
    <row r="85" spans="1:17" hidden="1" x14ac:dyDescent="0.25">
      <c r="B85" s="42" t="s">
        <v>153</v>
      </c>
      <c r="C85" s="2" t="str">
        <f>'[2]Post Avails'!A84</f>
        <v>Jackman Superba</v>
      </c>
      <c r="D85" s="15"/>
      <c r="E85" s="5" t="str">
        <f>'[2]Post Avails'!T84</f>
        <v>not ready</v>
      </c>
      <c r="F85" s="5" t="str">
        <f>IF('[2]Post Avails'!P85&lt;4,"Sold Out","Available")</f>
        <v>Sold Out</v>
      </c>
      <c r="G85" s="1" t="s">
        <v>52</v>
      </c>
      <c r="H85" s="1" t="s">
        <v>42</v>
      </c>
      <c r="I85" s="1" t="s">
        <v>21</v>
      </c>
      <c r="J85" s="1" t="s">
        <v>62</v>
      </c>
      <c r="K85" s="1" t="s">
        <v>23</v>
      </c>
      <c r="L85" s="1">
        <v>3</v>
      </c>
      <c r="M85" s="1">
        <v>0</v>
      </c>
      <c r="N85" s="1">
        <v>0</v>
      </c>
      <c r="O85" s="1">
        <v>0</v>
      </c>
      <c r="P85" s="1">
        <v>0</v>
      </c>
      <c r="Q85" s="3" t="s">
        <v>0</v>
      </c>
    </row>
    <row r="86" spans="1:17" hidden="1" x14ac:dyDescent="0.25">
      <c r="B86" s="40"/>
      <c r="C86" s="2" t="str">
        <f>'[2]Post Avails'!A85</f>
        <v>Jan Fopma</v>
      </c>
      <c r="D86" s="18"/>
      <c r="E86" s="5" t="str">
        <f>'[2]Post Avails'!T85</f>
        <v>zero on hand</v>
      </c>
      <c r="F86" s="5" t="str">
        <f>IF('[2]Post Avails'!P86&lt;4,"Sold Out","Available")</f>
        <v>Sold Out</v>
      </c>
      <c r="G86" s="1" t="s">
        <v>52</v>
      </c>
      <c r="H86" s="1" t="s">
        <v>27</v>
      </c>
      <c r="I86" s="1" t="s">
        <v>65</v>
      </c>
      <c r="J86" s="1" t="s">
        <v>32</v>
      </c>
      <c r="K86" s="1" t="s">
        <v>23</v>
      </c>
      <c r="L86" s="1">
        <v>4</v>
      </c>
      <c r="M86" s="1" t="s">
        <v>24</v>
      </c>
      <c r="N86" s="1">
        <v>0</v>
      </c>
      <c r="O86" s="1" t="s">
        <v>24</v>
      </c>
      <c r="P86" s="1" t="s">
        <v>24</v>
      </c>
      <c r="Q86" s="14" t="s">
        <v>0</v>
      </c>
    </row>
    <row r="87" spans="1:17" hidden="1" x14ac:dyDescent="0.25">
      <c r="B87" s="40"/>
      <c r="C87" s="2" t="str">
        <f>'[2]Post Avails'!A86</f>
        <v>Joan Picton</v>
      </c>
      <c r="D87" s="15"/>
      <c r="E87" s="5" t="str">
        <f>'[2]Post Avails'!T86</f>
        <v>not ready</v>
      </c>
      <c r="F87" s="5" t="str">
        <f>IF('[2]Post Avails'!P87&lt;4,"Sold Out","Available")</f>
        <v>Sold Out</v>
      </c>
      <c r="G87" s="1" t="s">
        <v>30</v>
      </c>
      <c r="H87" s="1" t="s">
        <v>42</v>
      </c>
      <c r="I87" s="1" t="s">
        <v>21</v>
      </c>
      <c r="J87" s="1" t="s">
        <v>39</v>
      </c>
      <c r="K87" s="1" t="s">
        <v>44</v>
      </c>
      <c r="L87" s="1">
        <v>4</v>
      </c>
      <c r="M87" s="1" t="s">
        <v>24</v>
      </c>
      <c r="N87" s="1">
        <v>0</v>
      </c>
      <c r="O87" s="1">
        <v>0</v>
      </c>
      <c r="P87" s="1">
        <v>0</v>
      </c>
      <c r="Q87" s="3" t="s">
        <v>0</v>
      </c>
    </row>
    <row r="88" spans="1:17" x14ac:dyDescent="0.25">
      <c r="B88" s="40"/>
      <c r="C88" s="2" t="str">
        <f>'[2]Post Avails'!A87</f>
        <v>Joe Zari</v>
      </c>
      <c r="D88" s="18"/>
      <c r="E88" s="5" t="str">
        <f>'[2]Post Avails'!T87</f>
        <v>Ready</v>
      </c>
      <c r="F88" s="5" t="str">
        <f>IF('[2]Post Avails'!P88&lt;4,"Sold Out","Available")</f>
        <v>Available</v>
      </c>
      <c r="G88" s="1" t="s">
        <v>41</v>
      </c>
      <c r="H88" s="1" t="s">
        <v>46</v>
      </c>
      <c r="I88" s="1" t="s">
        <v>28</v>
      </c>
      <c r="J88" s="1" t="s">
        <v>50</v>
      </c>
      <c r="K88" s="1" t="s">
        <v>29</v>
      </c>
      <c r="L88" s="1">
        <v>3</v>
      </c>
      <c r="M88" s="1">
        <v>0</v>
      </c>
      <c r="N88" s="1">
        <v>0</v>
      </c>
      <c r="O88" s="1">
        <v>0</v>
      </c>
      <c r="P88" s="1">
        <v>0</v>
      </c>
      <c r="Q88" s="14" t="s">
        <v>0</v>
      </c>
    </row>
    <row r="89" spans="1:17" hidden="1" x14ac:dyDescent="0.25">
      <c r="B89" s="40"/>
      <c r="C89" s="2" t="str">
        <f>'[2]Post Avails'!A88</f>
        <v>John Paul II</v>
      </c>
      <c r="D89" s="15"/>
      <c r="E89" s="5" t="str">
        <f>'[2]Post Avails'!T88</f>
        <v>not ready</v>
      </c>
      <c r="F89" s="5" t="str">
        <f>IF('[2]Post Avails'!P89&lt;4,"Sold Out","Available")</f>
        <v>Available</v>
      </c>
      <c r="G89" s="1" t="s">
        <v>58</v>
      </c>
      <c r="H89" s="1" t="s">
        <v>42</v>
      </c>
      <c r="I89" s="1" t="s">
        <v>21</v>
      </c>
      <c r="J89" s="1" t="s">
        <v>39</v>
      </c>
      <c r="K89" s="1" t="s">
        <v>44</v>
      </c>
      <c r="L89" s="1">
        <v>4</v>
      </c>
      <c r="M89" s="1" t="s">
        <v>24</v>
      </c>
      <c r="N89" s="1">
        <v>0</v>
      </c>
      <c r="O89" s="1">
        <v>0</v>
      </c>
      <c r="P89" s="1">
        <v>0</v>
      </c>
      <c r="Q89" s="3" t="s">
        <v>0</v>
      </c>
    </row>
    <row r="90" spans="1:17" hidden="1" x14ac:dyDescent="0.25">
      <c r="B90" s="40"/>
      <c r="C90" s="2" t="str">
        <f>'[2]Post Avails'!A89</f>
        <v>John Warren</v>
      </c>
      <c r="D90" s="15"/>
      <c r="E90" s="5" t="str">
        <f>'[2]Post Avails'!T89</f>
        <v>not ready</v>
      </c>
      <c r="F90" s="5" t="str">
        <f>IF('[2]Post Avails'!P90&lt;4,"Sold Out","Available")</f>
        <v>Sold Out</v>
      </c>
      <c r="G90" s="1" t="s">
        <v>41</v>
      </c>
      <c r="H90" s="1" t="s">
        <v>60</v>
      </c>
      <c r="I90" s="1" t="s">
        <v>21</v>
      </c>
      <c r="J90" s="1" t="s">
        <v>55</v>
      </c>
      <c r="K90" s="1" t="s">
        <v>44</v>
      </c>
      <c r="L90" s="1">
        <v>4</v>
      </c>
      <c r="M90" s="1" t="s">
        <v>24</v>
      </c>
      <c r="N90" s="1">
        <v>0</v>
      </c>
      <c r="O90" s="1">
        <v>0</v>
      </c>
      <c r="P90" s="1">
        <v>0</v>
      </c>
      <c r="Q90" s="3" t="s">
        <v>0</v>
      </c>
    </row>
    <row r="91" spans="1:17" hidden="1" x14ac:dyDescent="0.25">
      <c r="B91" s="40"/>
      <c r="C91" s="2" t="str">
        <f>'[2]Post Avails'!A90</f>
        <v>(DROP) Jouiniana Praecox</v>
      </c>
      <c r="D91" s="18"/>
      <c r="E91" s="5" t="str">
        <f>'[2]Post Avails'!T90</f>
        <v>zero on hand</v>
      </c>
      <c r="F91" s="5" t="str">
        <f>IF('[2]Post Avails'!P91&lt;4,"Sold Out","Available")</f>
        <v>Available</v>
      </c>
      <c r="G91" s="1" t="s">
        <v>26</v>
      </c>
      <c r="H91" s="1" t="s">
        <v>27</v>
      </c>
      <c r="I91" s="1" t="s">
        <v>21</v>
      </c>
      <c r="J91" s="1" t="s">
        <v>62</v>
      </c>
      <c r="K91" s="1" t="s">
        <v>64</v>
      </c>
      <c r="L91" s="1">
        <v>4</v>
      </c>
      <c r="M91" s="1">
        <v>0</v>
      </c>
      <c r="N91" s="1">
        <v>0</v>
      </c>
      <c r="O91" s="1" t="s">
        <v>24</v>
      </c>
      <c r="P91" s="1" t="s">
        <v>24</v>
      </c>
      <c r="Q91" s="14" t="s">
        <v>0</v>
      </c>
    </row>
    <row r="92" spans="1:17" hidden="1" x14ac:dyDescent="0.25">
      <c r="A92" t="s">
        <v>149</v>
      </c>
      <c r="B92" s="41"/>
      <c r="C92" s="31" t="str">
        <f>'[2]Post Avails'!A91</f>
        <v>Julka</v>
      </c>
      <c r="D92" s="25"/>
      <c r="E92" s="5" t="str">
        <f>'[2]Post Avails'!T91</f>
        <v>not ready</v>
      </c>
      <c r="F92" s="5" t="str">
        <f>IF('[2]Post Avails'!P92&lt;4,"Sold Out","Available")</f>
        <v>Available</v>
      </c>
      <c r="G92" s="1" t="s">
        <v>41</v>
      </c>
      <c r="H92" s="1" t="s">
        <v>20</v>
      </c>
      <c r="I92" s="1" t="s">
        <v>21</v>
      </c>
      <c r="J92" s="1" t="s">
        <v>39</v>
      </c>
      <c r="K92" s="1" t="s">
        <v>44</v>
      </c>
      <c r="L92" s="1">
        <v>4</v>
      </c>
      <c r="M92" s="1" t="s">
        <v>24</v>
      </c>
      <c r="N92" s="1">
        <v>0</v>
      </c>
      <c r="O92" s="1">
        <v>0</v>
      </c>
      <c r="P92" s="1">
        <v>0</v>
      </c>
      <c r="Q92" s="3" t="s">
        <v>0</v>
      </c>
    </row>
    <row r="93" spans="1:17" hidden="1" x14ac:dyDescent="0.25">
      <c r="B93" s="40"/>
      <c r="C93" s="2" t="str">
        <f>'[2]Post Avails'!A92</f>
        <v>Kardinal Wyszynski</v>
      </c>
      <c r="D93" s="18"/>
      <c r="E93" s="5" t="str">
        <f>'[2]Post Avails'!T92</f>
        <v>not ready</v>
      </c>
      <c r="F93" s="5" t="str">
        <f>IF('[2]Post Avails'!P93&lt;4,"Sold Out","Available")</f>
        <v>Available</v>
      </c>
      <c r="G93" s="1" t="s">
        <v>19</v>
      </c>
      <c r="H93" s="1" t="s">
        <v>20</v>
      </c>
      <c r="I93" s="1" t="s">
        <v>21</v>
      </c>
      <c r="J93" s="1" t="s">
        <v>50</v>
      </c>
      <c r="K93" s="1" t="s">
        <v>23</v>
      </c>
      <c r="L93" s="1">
        <v>3</v>
      </c>
      <c r="M93" s="1" t="s">
        <v>24</v>
      </c>
      <c r="N93" s="1">
        <v>0</v>
      </c>
      <c r="O93" s="1">
        <v>0</v>
      </c>
      <c r="P93" s="1">
        <v>0</v>
      </c>
      <c r="Q93" s="14" t="s">
        <v>0</v>
      </c>
    </row>
    <row r="94" spans="1:17" hidden="1" x14ac:dyDescent="0.25">
      <c r="B94" s="40"/>
      <c r="C94" s="2" t="str">
        <f>'[2]Post Avails'!A93</f>
        <v>Kathleen Dunford</v>
      </c>
      <c r="D94" s="15"/>
      <c r="E94" s="5" t="str">
        <f>'[2]Post Avails'!T93</f>
        <v>not ready</v>
      </c>
      <c r="F94" s="5" t="str">
        <f>IF('[2]Post Avails'!P94&lt;4,"Sold Out","Available")</f>
        <v>Available</v>
      </c>
      <c r="G94" s="1" t="s">
        <v>26</v>
      </c>
      <c r="H94" s="1" t="s">
        <v>53</v>
      </c>
      <c r="I94" s="1" t="s">
        <v>38</v>
      </c>
      <c r="J94" s="1" t="s">
        <v>39</v>
      </c>
      <c r="K94" s="1" t="s">
        <v>40</v>
      </c>
      <c r="L94" s="1">
        <v>4</v>
      </c>
      <c r="M94" s="1" t="s">
        <v>24</v>
      </c>
      <c r="N94" s="1">
        <v>0</v>
      </c>
      <c r="O94" s="1">
        <v>0</v>
      </c>
      <c r="P94" s="1">
        <v>0</v>
      </c>
      <c r="Q94" s="3" t="s">
        <v>0</v>
      </c>
    </row>
    <row r="95" spans="1:17" hidden="1" x14ac:dyDescent="0.25">
      <c r="B95" s="40"/>
      <c r="C95" s="2" t="str">
        <f>'[2]Post Avails'!A94</f>
        <v>Kilian Donahue</v>
      </c>
      <c r="D95" s="15"/>
      <c r="E95" s="5" t="str">
        <f>'[2]Post Avails'!T94</f>
        <v>not ready</v>
      </c>
      <c r="F95" s="5" t="str">
        <f>IF('[2]Post Avails'!P95&lt;4,"Sold Out","Available")</f>
        <v>Sold Out</v>
      </c>
      <c r="G95" s="1" t="s">
        <v>41</v>
      </c>
      <c r="H95" s="1" t="s">
        <v>20</v>
      </c>
      <c r="I95" s="1" t="s">
        <v>38</v>
      </c>
      <c r="J95" s="1" t="s">
        <v>39</v>
      </c>
      <c r="K95" s="1" t="s">
        <v>40</v>
      </c>
      <c r="L95" s="1">
        <v>4</v>
      </c>
      <c r="M95" s="1" t="s">
        <v>24</v>
      </c>
      <c r="N95" s="1">
        <v>0</v>
      </c>
      <c r="O95" s="1">
        <v>0</v>
      </c>
      <c r="P95" s="1">
        <v>0</v>
      </c>
      <c r="Q95" s="3" t="s">
        <v>0</v>
      </c>
    </row>
    <row r="96" spans="1:17" hidden="1" x14ac:dyDescent="0.25">
      <c r="B96" s="40"/>
      <c r="C96" s="2" t="str">
        <f>'[2]Post Avails'!A95</f>
        <v>Kiri te Kanawa</v>
      </c>
      <c r="D96" s="16"/>
      <c r="E96" s="5" t="str">
        <f>'[2]Post Avails'!T95</f>
        <v>zero on hand</v>
      </c>
      <c r="F96" s="5" t="str">
        <f>IF('[2]Post Avails'!P96&lt;4,"Sold Out","Available")</f>
        <v>Sold Out</v>
      </c>
      <c r="G96" s="1" t="s">
        <v>26</v>
      </c>
      <c r="H96" s="1" t="s">
        <v>37</v>
      </c>
      <c r="I96" s="1" t="s">
        <v>21</v>
      </c>
      <c r="J96" s="1" t="s">
        <v>39</v>
      </c>
      <c r="K96" s="1" t="s">
        <v>44</v>
      </c>
      <c r="L96" s="1">
        <v>4</v>
      </c>
      <c r="M96" s="1" t="s">
        <v>24</v>
      </c>
      <c r="N96" s="1">
        <v>0</v>
      </c>
      <c r="O96" s="1">
        <v>0</v>
      </c>
      <c r="P96" s="1">
        <v>0</v>
      </c>
      <c r="Q96" s="13" t="s">
        <v>0</v>
      </c>
    </row>
    <row r="97" spans="2:17" hidden="1" x14ac:dyDescent="0.25">
      <c r="B97" s="40"/>
      <c r="C97" s="2" t="str">
        <f>'[2]Post Avails'!A96</f>
        <v>Konigekind Blue Climador TM</v>
      </c>
      <c r="D97" s="15"/>
      <c r="E97" s="5" t="str">
        <f>'[2]Post Avails'!T96</f>
        <v>zero on hand</v>
      </c>
      <c r="F97" s="5" t="str">
        <f>IF('[2]Post Avails'!P97&lt;4,"Sold Out","Available")</f>
        <v>Sold Out</v>
      </c>
      <c r="G97" s="1" t="s">
        <v>52</v>
      </c>
      <c r="H97" s="1" t="s">
        <v>42</v>
      </c>
      <c r="I97" s="1" t="s">
        <v>21</v>
      </c>
      <c r="J97" s="1" t="s">
        <v>45</v>
      </c>
      <c r="K97" s="1" t="s">
        <v>44</v>
      </c>
      <c r="L97" s="1">
        <v>4</v>
      </c>
      <c r="M97" s="1" t="s">
        <v>24</v>
      </c>
      <c r="N97" s="1">
        <v>0</v>
      </c>
      <c r="O97" s="1">
        <v>0</v>
      </c>
      <c r="P97" s="1">
        <v>0</v>
      </c>
      <c r="Q97" s="3" t="s">
        <v>0</v>
      </c>
    </row>
    <row r="98" spans="2:17" hidden="1" x14ac:dyDescent="0.25">
      <c r="B98" s="40"/>
      <c r="C98" s="2" t="str">
        <f>'[2]Post Avails'!A97</f>
        <v>Koreana Brunet</v>
      </c>
      <c r="D98" s="16"/>
      <c r="E98" s="5" t="str">
        <f>'[2]Post Avails'!T97</f>
        <v>zero on hand</v>
      </c>
      <c r="F98" s="5" t="str">
        <f>IF('[2]Post Avails'!P98&lt;4,"Sold Out","Available")</f>
        <v>Sold Out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3"/>
    </row>
    <row r="99" spans="2:17" hidden="1" x14ac:dyDescent="0.25">
      <c r="B99" s="40"/>
      <c r="C99" s="2" t="str">
        <f>'[2]Post Avails'!A98</f>
        <v>Koreana Fragrans</v>
      </c>
      <c r="D99" s="17"/>
      <c r="E99" s="5" t="str">
        <f>'[2]Post Avails'!T98</f>
        <v>zero on hand</v>
      </c>
      <c r="F99" s="5" t="str">
        <f>IF('[2]Post Avails'!P99&lt;4,"Sold Out","Available")</f>
        <v>Sold Out</v>
      </c>
      <c r="G99" s="1" t="s">
        <v>19</v>
      </c>
      <c r="H99" s="1" t="s">
        <v>27</v>
      </c>
      <c r="I99" s="1" t="s">
        <v>130</v>
      </c>
      <c r="J99" s="1" t="s">
        <v>39</v>
      </c>
      <c r="K99" s="1" t="s">
        <v>29</v>
      </c>
      <c r="L99" s="1">
        <v>5</v>
      </c>
      <c r="M99" s="1" t="s">
        <v>24</v>
      </c>
      <c r="N99" s="1">
        <v>0</v>
      </c>
      <c r="O99" s="1" t="s">
        <v>24</v>
      </c>
      <c r="P99" s="1" t="s">
        <v>24</v>
      </c>
      <c r="Q99" s="3" t="s">
        <v>0</v>
      </c>
    </row>
    <row r="100" spans="2:17" hidden="1" x14ac:dyDescent="0.25">
      <c r="B100" s="40"/>
      <c r="C100" s="2" t="str">
        <f>'[2]Post Avails'!A99</f>
        <v>Lady Betty Balfour</v>
      </c>
      <c r="D100" s="15"/>
      <c r="E100" s="5" t="str">
        <f>'[2]Post Avails'!T99</f>
        <v>zero on hand</v>
      </c>
      <c r="F100" s="5" t="str">
        <f>IF('[2]Post Avails'!P100&lt;4,"Sold Out","Available")</f>
        <v>Sold Out</v>
      </c>
      <c r="G100" s="1" t="s">
        <v>52</v>
      </c>
      <c r="H100" s="1" t="s">
        <v>20</v>
      </c>
      <c r="I100" s="1" t="s">
        <v>56</v>
      </c>
      <c r="J100" s="1" t="s">
        <v>62</v>
      </c>
      <c r="K100" s="1" t="s">
        <v>23</v>
      </c>
      <c r="L100" s="1">
        <v>4</v>
      </c>
      <c r="M100" s="1" t="s">
        <v>24</v>
      </c>
      <c r="N100" s="1">
        <v>0</v>
      </c>
      <c r="O100" s="1">
        <v>0</v>
      </c>
      <c r="P100" s="1">
        <v>0</v>
      </c>
      <c r="Q100" s="3" t="s">
        <v>0</v>
      </c>
    </row>
    <row r="101" spans="2:17" hidden="1" x14ac:dyDescent="0.25">
      <c r="B101" s="40"/>
      <c r="C101" s="2" t="str">
        <f>'[2]Post Avails'!A100</f>
        <v>Lady Caroline Neville</v>
      </c>
      <c r="D101" s="16"/>
      <c r="E101" s="5" t="str">
        <f>'[2]Post Avails'!T100</f>
        <v>zero on hand</v>
      </c>
      <c r="F101" s="5" t="str">
        <f>IF('[2]Post Avails'!P101&lt;4,"Sold Out","Available")</f>
        <v>Available</v>
      </c>
      <c r="G101" s="1" t="s">
        <v>30</v>
      </c>
      <c r="H101" s="1" t="s">
        <v>37</v>
      </c>
      <c r="I101" s="1" t="s">
        <v>51</v>
      </c>
      <c r="J101" s="1" t="s">
        <v>39</v>
      </c>
      <c r="K101" s="1" t="s">
        <v>40</v>
      </c>
      <c r="L101" s="1">
        <v>4</v>
      </c>
      <c r="M101" s="1" t="s">
        <v>24</v>
      </c>
      <c r="N101" s="1">
        <v>0</v>
      </c>
      <c r="O101" s="1">
        <v>0</v>
      </c>
      <c r="P101" s="1">
        <v>0</v>
      </c>
      <c r="Q101" s="3" t="s">
        <v>0</v>
      </c>
    </row>
    <row r="102" spans="2:17" hidden="1" x14ac:dyDescent="0.25">
      <c r="B102" s="40"/>
      <c r="C102" s="2" t="str">
        <f>'[2]Post Avails'!A101</f>
        <v>Lasurstern</v>
      </c>
      <c r="D102" s="17"/>
      <c r="E102" s="5" t="str">
        <f>'[2]Post Avails'!T101</f>
        <v>not ready</v>
      </c>
      <c r="F102" s="5" t="str">
        <f>IF('[2]Post Avails'!P102&lt;4,"Sold Out","Available")</f>
        <v>Sold Out</v>
      </c>
      <c r="G102" s="1" t="s">
        <v>26</v>
      </c>
      <c r="H102" s="1" t="s">
        <v>53</v>
      </c>
      <c r="I102" s="1" t="s">
        <v>38</v>
      </c>
      <c r="J102" s="1" t="s">
        <v>39</v>
      </c>
      <c r="K102" s="1" t="s">
        <v>40</v>
      </c>
      <c r="L102" s="1">
        <v>4</v>
      </c>
      <c r="M102" s="1" t="s">
        <v>24</v>
      </c>
      <c r="N102" s="1">
        <v>0</v>
      </c>
      <c r="O102" s="1">
        <v>0</v>
      </c>
      <c r="P102" s="1">
        <v>0</v>
      </c>
      <c r="Q102" s="3" t="s">
        <v>0</v>
      </c>
    </row>
    <row r="103" spans="2:17" hidden="1" x14ac:dyDescent="0.25">
      <c r="B103" s="40"/>
      <c r="C103" s="2" t="str">
        <f>'[2]Post Avails'!A102</f>
        <v>Lemon Bells</v>
      </c>
      <c r="D103" s="17"/>
      <c r="E103" s="5" t="str">
        <f>'[2]Post Avails'!T102</f>
        <v>zero on hand</v>
      </c>
      <c r="F103" s="5" t="str">
        <f>IF('[2]Post Avails'!P103&lt;4,"Sold Out","Available")</f>
        <v>Available</v>
      </c>
      <c r="G103" s="1" t="s">
        <v>92</v>
      </c>
      <c r="H103" s="1" t="s">
        <v>27</v>
      </c>
      <c r="I103" s="1" t="s">
        <v>47</v>
      </c>
      <c r="J103" s="1" t="s">
        <v>131</v>
      </c>
      <c r="K103" s="1" t="s">
        <v>29</v>
      </c>
      <c r="L103" s="1">
        <v>6</v>
      </c>
      <c r="M103" s="1" t="s">
        <v>24</v>
      </c>
      <c r="N103" s="1">
        <v>0</v>
      </c>
      <c r="O103" s="1">
        <v>0</v>
      </c>
      <c r="P103" s="1">
        <v>0</v>
      </c>
      <c r="Q103" s="12" t="s">
        <v>0</v>
      </c>
    </row>
    <row r="104" spans="2:17" hidden="1" x14ac:dyDescent="0.25">
      <c r="B104" s="40"/>
      <c r="C104" s="2" t="str">
        <f>'[2]Post Avails'!A103</f>
        <v>Lincoln Star</v>
      </c>
      <c r="D104" s="15"/>
      <c r="E104" s="5" t="str">
        <f>'[2]Post Avails'!T103</f>
        <v>not ready</v>
      </c>
      <c r="F104" s="5" t="str">
        <f>IF('[2]Post Avails'!P104&lt;4,"Sold Out","Available")</f>
        <v>Available</v>
      </c>
      <c r="G104" s="1" t="s">
        <v>41</v>
      </c>
      <c r="H104" s="1" t="s">
        <v>37</v>
      </c>
      <c r="I104" s="1" t="s">
        <v>38</v>
      </c>
      <c r="J104" s="1" t="s">
        <v>39</v>
      </c>
      <c r="K104" s="1" t="s">
        <v>40</v>
      </c>
      <c r="L104" s="1">
        <v>4</v>
      </c>
      <c r="M104" s="1" t="s">
        <v>24</v>
      </c>
      <c r="N104" s="1">
        <v>0</v>
      </c>
      <c r="O104" s="1">
        <v>0</v>
      </c>
      <c r="P104" s="1">
        <v>0</v>
      </c>
      <c r="Q104" s="3" t="s">
        <v>0</v>
      </c>
    </row>
    <row r="105" spans="2:17" hidden="1" x14ac:dyDescent="0.25">
      <c r="B105" s="40"/>
      <c r="C105" s="2" t="str">
        <f>'[2]Post Avails'!A104</f>
        <v>Lord Nevill</v>
      </c>
      <c r="D105" s="15"/>
      <c r="E105" s="5" t="str">
        <f>'[2]Post Avails'!T104</f>
        <v>not ready</v>
      </c>
      <c r="F105" s="5" t="str">
        <f>IF('[2]Post Avails'!P105&lt;4,"Sold Out","Available")</f>
        <v>Available</v>
      </c>
      <c r="G105" s="1" t="s">
        <v>26</v>
      </c>
      <c r="H105" s="1" t="s">
        <v>37</v>
      </c>
      <c r="I105" s="1" t="s">
        <v>38</v>
      </c>
      <c r="J105" s="1" t="s">
        <v>39</v>
      </c>
      <c r="K105" s="1" t="s">
        <v>40</v>
      </c>
      <c r="L105" s="1">
        <v>4</v>
      </c>
      <c r="M105" s="1" t="s">
        <v>24</v>
      </c>
      <c r="N105" s="1">
        <v>0</v>
      </c>
      <c r="O105" s="1">
        <v>0</v>
      </c>
      <c r="P105" s="1">
        <v>0</v>
      </c>
      <c r="Q105" s="3" t="s">
        <v>0</v>
      </c>
    </row>
    <row r="106" spans="2:17" hidden="1" x14ac:dyDescent="0.25">
      <c r="B106" s="40"/>
      <c r="C106" s="2" t="str">
        <f>'[2]Post Avails'!A105</f>
        <v>Louise Row</v>
      </c>
      <c r="D106" s="18"/>
      <c r="E106" s="5" t="str">
        <f>'[2]Post Avails'!T105</f>
        <v>not ready</v>
      </c>
      <c r="F106" s="5" t="str">
        <f>IF('[2]Post Avails'!P106&lt;4,"Sold Out","Available")</f>
        <v>Available</v>
      </c>
      <c r="G106" s="1" t="s">
        <v>30</v>
      </c>
      <c r="H106" s="1" t="s">
        <v>42</v>
      </c>
      <c r="I106" s="1" t="s">
        <v>38</v>
      </c>
      <c r="J106" s="1" t="s">
        <v>39</v>
      </c>
      <c r="K106" s="1" t="s">
        <v>40</v>
      </c>
      <c r="L106" s="1">
        <v>4</v>
      </c>
      <c r="M106" s="1" t="s">
        <v>24</v>
      </c>
      <c r="N106" s="1">
        <v>0</v>
      </c>
      <c r="O106" s="1">
        <v>0</v>
      </c>
      <c r="P106" s="1">
        <v>0</v>
      </c>
      <c r="Q106" s="14" t="s">
        <v>0</v>
      </c>
    </row>
    <row r="107" spans="2:17" hidden="1" x14ac:dyDescent="0.25">
      <c r="B107" s="40"/>
      <c r="C107" s="2" t="str">
        <f>'[2]Post Avails'!A106</f>
        <v>Macropetala Blue Bird</v>
      </c>
      <c r="D107" s="15"/>
      <c r="E107" s="5" t="str">
        <f>'[2]Post Avails'!T106</f>
        <v>Ready</v>
      </c>
      <c r="F107" s="5" t="str">
        <f>IF('[2]Post Avails'!P107&lt;4,"Sold Out","Available")</f>
        <v>Sold Out</v>
      </c>
      <c r="G107" s="1" t="s">
        <v>26</v>
      </c>
      <c r="H107" s="1" t="s">
        <v>66</v>
      </c>
      <c r="I107" s="1" t="s">
        <v>28</v>
      </c>
      <c r="J107" s="1" t="s">
        <v>50</v>
      </c>
      <c r="K107" s="1" t="s">
        <v>29</v>
      </c>
      <c r="L107" s="1">
        <v>3</v>
      </c>
      <c r="M107" s="1">
        <v>0</v>
      </c>
      <c r="N107" s="1">
        <v>0</v>
      </c>
      <c r="O107" s="1">
        <v>0</v>
      </c>
      <c r="P107" s="1" t="s">
        <v>24</v>
      </c>
      <c r="Q107" s="3" t="s">
        <v>0</v>
      </c>
    </row>
    <row r="108" spans="2:17" x14ac:dyDescent="0.25">
      <c r="B108" s="40"/>
      <c r="C108" s="2" t="str">
        <f>'[2]Post Avails'!A107</f>
        <v>Macropetala Jan Lindmark</v>
      </c>
      <c r="D108" s="16"/>
      <c r="E108" s="5" t="str">
        <f>'[2]Post Avails'!T107</f>
        <v>Ready</v>
      </c>
      <c r="F108" s="5" t="str">
        <f>IF('[2]Post Avails'!P108&lt;4,"Sold Out","Available")</f>
        <v>Available</v>
      </c>
      <c r="G108" s="1" t="s">
        <v>52</v>
      </c>
      <c r="H108" s="1" t="s">
        <v>66</v>
      </c>
      <c r="I108" s="1" t="s">
        <v>28</v>
      </c>
      <c r="J108" s="1" t="s">
        <v>50</v>
      </c>
      <c r="K108" s="1" t="s">
        <v>29</v>
      </c>
      <c r="L108" s="1">
        <v>3</v>
      </c>
      <c r="M108" s="1">
        <v>0</v>
      </c>
      <c r="N108" s="1">
        <v>0</v>
      </c>
      <c r="O108" s="1">
        <v>0</v>
      </c>
      <c r="P108" s="1" t="s">
        <v>24</v>
      </c>
      <c r="Q108" s="13" t="s">
        <v>0</v>
      </c>
    </row>
    <row r="109" spans="2:17" x14ac:dyDescent="0.25">
      <c r="B109" s="40"/>
      <c r="C109" s="2" t="str">
        <f>'[2]Post Avails'!A108</f>
        <v>Macropetala Lagoon</v>
      </c>
      <c r="D109" s="15"/>
      <c r="E109" s="5" t="str">
        <f>'[2]Post Avails'!T108</f>
        <v>Ready</v>
      </c>
      <c r="F109" s="5" t="str">
        <f>IF('[2]Post Avails'!P109&lt;4,"Sold Out","Available")</f>
        <v>Available</v>
      </c>
      <c r="G109" s="1" t="s">
        <v>26</v>
      </c>
      <c r="H109" s="1" t="s">
        <v>66</v>
      </c>
      <c r="I109" s="1" t="s">
        <v>28</v>
      </c>
      <c r="J109" s="1" t="s">
        <v>50</v>
      </c>
      <c r="K109" s="1" t="s">
        <v>29</v>
      </c>
      <c r="L109" s="1">
        <v>3</v>
      </c>
      <c r="M109" s="1">
        <v>0</v>
      </c>
      <c r="N109" s="1">
        <v>0</v>
      </c>
      <c r="O109" s="1">
        <v>0</v>
      </c>
      <c r="P109" s="1" t="s">
        <v>24</v>
      </c>
      <c r="Q109" s="3" t="s">
        <v>0</v>
      </c>
    </row>
    <row r="110" spans="2:17" hidden="1" x14ac:dyDescent="0.25">
      <c r="B110" s="40"/>
      <c r="C110" s="2" t="str">
        <f>'[2]Post Avails'!A109</f>
        <v>Macropetala Maidwell Hall</v>
      </c>
      <c r="D110" s="16"/>
      <c r="E110" s="5" t="str">
        <f>'[2]Post Avails'!T109</f>
        <v>Ready</v>
      </c>
      <c r="F110" s="5" t="str">
        <f>IF('[2]Post Avails'!P110&lt;4,"Sold Out","Available")</f>
        <v>Sold Out</v>
      </c>
      <c r="G110" s="1" t="s">
        <v>26</v>
      </c>
      <c r="H110" s="1" t="s">
        <v>66</v>
      </c>
      <c r="I110" s="1" t="s">
        <v>28</v>
      </c>
      <c r="J110" s="1" t="s">
        <v>50</v>
      </c>
      <c r="K110" s="1" t="s">
        <v>29</v>
      </c>
      <c r="L110" s="1">
        <v>3</v>
      </c>
      <c r="M110" s="1">
        <v>0</v>
      </c>
      <c r="N110" s="1">
        <v>0</v>
      </c>
      <c r="O110" s="1">
        <v>0</v>
      </c>
      <c r="P110" s="1" t="s">
        <v>24</v>
      </c>
      <c r="Q110" s="3" t="s">
        <v>0</v>
      </c>
    </row>
    <row r="111" spans="2:17" hidden="1" x14ac:dyDescent="0.25">
      <c r="B111" s="40"/>
      <c r="C111" s="2" t="str">
        <f>'[2]Post Avails'!A110</f>
        <v>Macropetala Markham Pink</v>
      </c>
      <c r="D111" s="15"/>
      <c r="E111" s="5" t="str">
        <f>'[2]Post Avails'!T110</f>
        <v>Ready</v>
      </c>
      <c r="F111" s="5" t="str">
        <f>IF('[2]Post Avails'!P111&lt;4,"Sold Out","Available")</f>
        <v>Sold Out</v>
      </c>
      <c r="G111" s="1" t="s">
        <v>30</v>
      </c>
      <c r="H111" s="1" t="s">
        <v>66</v>
      </c>
      <c r="I111" s="1" t="s">
        <v>28</v>
      </c>
      <c r="J111" s="1" t="s">
        <v>50</v>
      </c>
      <c r="K111" s="1" t="s">
        <v>29</v>
      </c>
      <c r="L111" s="1">
        <v>3</v>
      </c>
      <c r="M111" s="1">
        <v>0</v>
      </c>
      <c r="N111" s="1">
        <v>0</v>
      </c>
      <c r="O111" s="1">
        <v>0</v>
      </c>
      <c r="P111" s="1" t="s">
        <v>24</v>
      </c>
      <c r="Q111" s="3" t="s">
        <v>0</v>
      </c>
    </row>
    <row r="112" spans="2:17" hidden="1" x14ac:dyDescent="0.25">
      <c r="B112" s="40"/>
      <c r="C112" s="2" t="str">
        <f>'[2]Post Avails'!A111</f>
        <v>Macropetala Purple spider</v>
      </c>
      <c r="D112" s="15"/>
      <c r="E112" s="5" t="str">
        <f>'[2]Post Avails'!T111</f>
        <v>zero on hand</v>
      </c>
      <c r="F112" s="5" t="str">
        <f>IF('[2]Post Avails'!P112&lt;4,"Sold Out","Available")</f>
        <v>Available</v>
      </c>
      <c r="G112" s="1" t="s">
        <v>52</v>
      </c>
      <c r="H112" s="1" t="s">
        <v>66</v>
      </c>
      <c r="I112" s="1" t="s">
        <v>28</v>
      </c>
      <c r="J112" s="1" t="s">
        <v>50</v>
      </c>
      <c r="K112" s="1" t="s">
        <v>29</v>
      </c>
      <c r="L112" s="1">
        <v>3</v>
      </c>
      <c r="M112" s="1">
        <v>0</v>
      </c>
      <c r="N112" s="1">
        <v>0</v>
      </c>
      <c r="O112" s="1">
        <v>0</v>
      </c>
      <c r="P112" s="1" t="s">
        <v>24</v>
      </c>
      <c r="Q112" s="3" t="s">
        <v>0</v>
      </c>
    </row>
    <row r="113" spans="2:17" hidden="1" x14ac:dyDescent="0.25">
      <c r="B113" s="40"/>
      <c r="C113" s="2" t="str">
        <f>'[2]Post Avails'!A112</f>
        <v>Macropetala Rosy O'Grady</v>
      </c>
      <c r="D113" s="17"/>
      <c r="E113" s="5" t="str">
        <f>'[2]Post Avails'!T112</f>
        <v>not ready</v>
      </c>
      <c r="F113" s="5" t="str">
        <f>IF('[2]Post Avails'!P113&lt;4,"Sold Out","Available")</f>
        <v>Sold Out</v>
      </c>
      <c r="G113" s="1" t="s">
        <v>30</v>
      </c>
      <c r="H113" s="1" t="s">
        <v>66</v>
      </c>
      <c r="I113" s="1" t="s">
        <v>28</v>
      </c>
      <c r="J113" s="1" t="s">
        <v>50</v>
      </c>
      <c r="K113" s="1" t="s">
        <v>29</v>
      </c>
      <c r="L113" s="1">
        <v>3</v>
      </c>
      <c r="M113" s="1">
        <v>0</v>
      </c>
      <c r="N113" s="1">
        <v>0</v>
      </c>
      <c r="O113" s="1">
        <v>0</v>
      </c>
      <c r="P113" s="1" t="s">
        <v>24</v>
      </c>
      <c r="Q113" s="3" t="s">
        <v>0</v>
      </c>
    </row>
    <row r="114" spans="2:17" hidden="1" x14ac:dyDescent="0.25">
      <c r="B114" s="40"/>
      <c r="C114" s="2" t="str">
        <f>'[2]Post Avails'!A113</f>
        <v>Macropetala White Swan</v>
      </c>
      <c r="D114" s="15"/>
      <c r="E114" s="5" t="str">
        <f>'[2]Post Avails'!T113</f>
        <v>zero on hand</v>
      </c>
      <c r="F114" s="5" t="str">
        <f>IF('[2]Post Avails'!P114&lt;4,"Sold Out","Available")</f>
        <v>Available</v>
      </c>
      <c r="G114" s="1" t="s">
        <v>36</v>
      </c>
      <c r="H114" s="1" t="s">
        <v>66</v>
      </c>
      <c r="I114" s="1" t="s">
        <v>28</v>
      </c>
      <c r="J114" s="1" t="s">
        <v>50</v>
      </c>
      <c r="K114" s="1" t="s">
        <v>29</v>
      </c>
      <c r="L114" s="1">
        <v>3</v>
      </c>
      <c r="M114" s="1">
        <v>0</v>
      </c>
      <c r="N114" s="1">
        <v>0</v>
      </c>
      <c r="O114" s="1">
        <v>0</v>
      </c>
      <c r="P114" s="1" t="s">
        <v>24</v>
      </c>
      <c r="Q114" s="3" t="s">
        <v>0</v>
      </c>
    </row>
    <row r="115" spans="2:17" hidden="1" x14ac:dyDescent="0.25">
      <c r="B115" s="40"/>
      <c r="C115" s="2" t="str">
        <f>'[2]Post Avails'!A114</f>
        <v>Margaret Hunt</v>
      </c>
      <c r="D115" s="15"/>
      <c r="E115" s="5" t="str">
        <f>'[2]Post Avails'!T114</f>
        <v>not ready</v>
      </c>
      <c r="F115" s="5" t="str">
        <f>IF('[2]Post Avails'!P115&lt;4,"Sold Out","Available")</f>
        <v>Available</v>
      </c>
      <c r="G115" s="1" t="s">
        <v>30</v>
      </c>
      <c r="H115" s="1" t="s">
        <v>42</v>
      </c>
      <c r="I115" s="1" t="s">
        <v>21</v>
      </c>
      <c r="J115" s="1" t="s">
        <v>67</v>
      </c>
      <c r="K115" s="1" t="s">
        <v>23</v>
      </c>
      <c r="L115" s="1">
        <v>3</v>
      </c>
      <c r="M115" s="1" t="s">
        <v>24</v>
      </c>
      <c r="N115" s="1">
        <v>0</v>
      </c>
      <c r="O115" s="1">
        <v>0</v>
      </c>
      <c r="P115" s="1">
        <v>0</v>
      </c>
      <c r="Q115" s="3" t="s">
        <v>0</v>
      </c>
    </row>
    <row r="116" spans="2:17" hidden="1" x14ac:dyDescent="0.25">
      <c r="B116" s="40"/>
      <c r="C116" s="2" t="str">
        <f>'[2]Post Avails'!A115</f>
        <v>Miss Bateman</v>
      </c>
      <c r="D116" s="25"/>
      <c r="E116" s="5" t="str">
        <f>'[2]Post Avails'!T115</f>
        <v>not ready</v>
      </c>
      <c r="F116" s="5" t="str">
        <f>IF('[2]Post Avails'!P116&lt;4,"Sold Out","Available")</f>
        <v>Available</v>
      </c>
      <c r="G116" s="1" t="s">
        <v>36</v>
      </c>
      <c r="H116" s="1" t="s">
        <v>42</v>
      </c>
      <c r="I116" s="1" t="s">
        <v>47</v>
      </c>
      <c r="J116" s="1" t="s">
        <v>39</v>
      </c>
      <c r="K116" s="1" t="s">
        <v>40</v>
      </c>
      <c r="L116" s="1">
        <v>4</v>
      </c>
      <c r="M116" s="1" t="s">
        <v>24</v>
      </c>
      <c r="N116" s="1">
        <v>0</v>
      </c>
      <c r="O116" s="1">
        <v>0</v>
      </c>
      <c r="P116" s="1">
        <v>0</v>
      </c>
      <c r="Q116" s="3" t="s">
        <v>0</v>
      </c>
    </row>
    <row r="117" spans="2:17" hidden="1" x14ac:dyDescent="0.25">
      <c r="B117" s="40"/>
      <c r="C117" s="2" t="str">
        <f>'[2]Post Avails'!A116</f>
        <v>Mme Julia Correvon</v>
      </c>
      <c r="D117" s="17"/>
      <c r="E117" s="5" t="str">
        <f>'[2]Post Avails'!T116</f>
        <v>not ready</v>
      </c>
      <c r="F117" s="5" t="str">
        <f>IF('[2]Post Avails'!P117&lt;4,"Sold Out","Available")</f>
        <v>Available</v>
      </c>
      <c r="G117" s="1" t="s">
        <v>19</v>
      </c>
      <c r="H117" s="1" t="s">
        <v>31</v>
      </c>
      <c r="I117" s="1" t="s">
        <v>21</v>
      </c>
      <c r="J117" s="1" t="s">
        <v>67</v>
      </c>
      <c r="K117" s="1" t="s">
        <v>23</v>
      </c>
      <c r="L117" s="1">
        <v>3</v>
      </c>
      <c r="M117" s="1" t="s">
        <v>24</v>
      </c>
      <c r="N117" s="1">
        <v>0</v>
      </c>
      <c r="O117" s="1">
        <v>0</v>
      </c>
      <c r="P117" s="1" t="s">
        <v>24</v>
      </c>
      <c r="Q117" s="12" t="s">
        <v>0</v>
      </c>
    </row>
    <row r="118" spans="2:17" hidden="1" x14ac:dyDescent="0.25">
      <c r="B118" s="40"/>
      <c r="C118" s="2" t="str">
        <f>'[2]Post Avails'!A117</f>
        <v>Mme Le Coultre</v>
      </c>
      <c r="D118" s="15"/>
      <c r="E118" s="5" t="str">
        <f>'[2]Post Avails'!T117</f>
        <v>not ready</v>
      </c>
      <c r="F118" s="5" t="str">
        <f>IF('[2]Post Avails'!P118&lt;4,"Sold Out","Available")</f>
        <v>Available</v>
      </c>
      <c r="G118" s="1" t="s">
        <v>36</v>
      </c>
      <c r="H118" s="1" t="s">
        <v>37</v>
      </c>
      <c r="I118" s="1" t="s">
        <v>21</v>
      </c>
      <c r="J118" s="1" t="s">
        <v>39</v>
      </c>
      <c r="K118" s="1" t="s">
        <v>44</v>
      </c>
      <c r="L118" s="1">
        <v>4</v>
      </c>
      <c r="M118" s="1" t="s">
        <v>24</v>
      </c>
      <c r="N118" s="1">
        <v>0</v>
      </c>
      <c r="O118" s="1">
        <v>0</v>
      </c>
      <c r="P118" s="1">
        <v>0</v>
      </c>
      <c r="Q118" s="3" t="s">
        <v>0</v>
      </c>
    </row>
    <row r="119" spans="2:17" x14ac:dyDescent="0.25">
      <c r="B119" s="40"/>
      <c r="C119" s="2" t="str">
        <f>'[2]Post Avails'!A118</f>
        <v>Montana  Broughton Star</v>
      </c>
      <c r="D119" s="16"/>
      <c r="E119" s="5" t="str">
        <f>'[2]Post Avails'!T118</f>
        <v>Ready</v>
      </c>
      <c r="F119" s="5" t="str">
        <f>IF('[2]Post Avails'!P119&lt;4,"Sold Out","Available")</f>
        <v>Available</v>
      </c>
      <c r="G119" s="1" t="s">
        <v>30</v>
      </c>
      <c r="H119" s="1" t="s">
        <v>46</v>
      </c>
      <c r="I119" s="1" t="s">
        <v>47</v>
      </c>
      <c r="J119" s="1" t="s">
        <v>68</v>
      </c>
      <c r="K119" s="1" t="s">
        <v>29</v>
      </c>
      <c r="L119" s="1">
        <v>7</v>
      </c>
      <c r="M119" s="1">
        <v>0</v>
      </c>
      <c r="N119" s="1">
        <v>0</v>
      </c>
      <c r="O119" s="1">
        <v>0</v>
      </c>
      <c r="P119" s="1">
        <v>0</v>
      </c>
      <c r="Q119" s="13" t="s">
        <v>0</v>
      </c>
    </row>
    <row r="120" spans="2:17" x14ac:dyDescent="0.25">
      <c r="B120" s="40"/>
      <c r="C120" s="2" t="str">
        <f>'[2]Post Avails'!A119</f>
        <v>Montana  Elizabeth</v>
      </c>
      <c r="D120" s="15"/>
      <c r="E120" s="5" t="str">
        <f>'[2]Post Avails'!T119</f>
        <v>Ready</v>
      </c>
      <c r="F120" s="5" t="str">
        <f>IF('[2]Post Avails'!P120&lt;4,"Sold Out","Available")</f>
        <v>Available</v>
      </c>
      <c r="G120" s="1" t="s">
        <v>30</v>
      </c>
      <c r="H120" s="1" t="s">
        <v>66</v>
      </c>
      <c r="I120" s="1" t="s">
        <v>47</v>
      </c>
      <c r="J120" s="1" t="s">
        <v>111</v>
      </c>
      <c r="K120" s="1" t="s">
        <v>29</v>
      </c>
      <c r="L120" s="1">
        <v>7</v>
      </c>
      <c r="M120" s="1">
        <v>0</v>
      </c>
      <c r="N120" s="1">
        <v>0</v>
      </c>
      <c r="O120" s="1" t="s">
        <v>24</v>
      </c>
      <c r="P120" s="1">
        <v>0</v>
      </c>
      <c r="Q120" s="3" t="s">
        <v>0</v>
      </c>
    </row>
    <row r="121" spans="2:17" x14ac:dyDescent="0.25">
      <c r="B121" s="40"/>
      <c r="C121" s="2" t="str">
        <f>'[2]Post Avails'!A120</f>
        <v>Montana Fragrant Spring</v>
      </c>
      <c r="D121" s="15"/>
      <c r="E121" s="5" t="str">
        <f>'[2]Post Avails'!T120</f>
        <v>Ready</v>
      </c>
      <c r="F121" s="5" t="str">
        <f>IF('[2]Post Avails'!P121&lt;4,"Sold Out","Available")</f>
        <v>Available</v>
      </c>
      <c r="G121" s="1" t="s">
        <v>30</v>
      </c>
      <c r="H121" s="1" t="s">
        <v>46</v>
      </c>
      <c r="I121" s="1" t="s">
        <v>47</v>
      </c>
      <c r="J121" s="1" t="s">
        <v>68</v>
      </c>
      <c r="K121" s="1" t="s">
        <v>29</v>
      </c>
      <c r="L121" s="1">
        <v>7</v>
      </c>
      <c r="M121" s="1">
        <v>0</v>
      </c>
      <c r="N121" s="1">
        <v>0</v>
      </c>
      <c r="O121" s="1" t="s">
        <v>24</v>
      </c>
      <c r="P121" s="1">
        <v>0</v>
      </c>
      <c r="Q121" s="3" t="s">
        <v>0</v>
      </c>
    </row>
    <row r="122" spans="2:17" hidden="1" x14ac:dyDescent="0.25">
      <c r="B122" s="40"/>
      <c r="C122" s="2" t="str">
        <f>'[2]Post Avails'!A121</f>
        <v>Montana  Freda</v>
      </c>
      <c r="D122" s="15"/>
      <c r="E122" s="5" t="str">
        <f>'[2]Post Avails'!T121</f>
        <v>5 PLANTS ONLY</v>
      </c>
      <c r="F122" s="5" t="str">
        <f>IF('[2]Post Avails'!P122&lt;4,"Sold Out","Available")</f>
        <v>Sold Out</v>
      </c>
      <c r="G122" s="1" t="s">
        <v>30</v>
      </c>
      <c r="H122" s="1" t="s">
        <v>46</v>
      </c>
      <c r="I122" s="1" t="s">
        <v>47</v>
      </c>
      <c r="J122" s="1" t="s">
        <v>48</v>
      </c>
      <c r="K122" s="1" t="s">
        <v>29</v>
      </c>
      <c r="L122" s="1">
        <v>7</v>
      </c>
      <c r="M122" s="1">
        <v>0</v>
      </c>
      <c r="N122" s="1">
        <v>0</v>
      </c>
      <c r="O122" s="1">
        <v>0</v>
      </c>
      <c r="P122" s="1">
        <v>0</v>
      </c>
      <c r="Q122" s="3" t="s">
        <v>0</v>
      </c>
    </row>
    <row r="123" spans="2:17" x14ac:dyDescent="0.25">
      <c r="B123" s="40"/>
      <c r="C123" s="2" t="str">
        <f>'[2]Post Avails'!A122</f>
        <v>Montana Grandiflora</v>
      </c>
      <c r="D123" s="17"/>
      <c r="E123" s="5" t="str">
        <f>'[2]Post Avails'!T122</f>
        <v>Ready</v>
      </c>
      <c r="F123" s="5" t="str">
        <f>IF('[2]Post Avails'!P123&lt;4,"Sold Out","Available")</f>
        <v>Available</v>
      </c>
      <c r="G123" s="1" t="s">
        <v>36</v>
      </c>
      <c r="H123" s="1" t="s">
        <v>46</v>
      </c>
      <c r="I123" s="1" t="s">
        <v>47</v>
      </c>
      <c r="J123" s="1" t="s">
        <v>69</v>
      </c>
      <c r="K123" s="1" t="s">
        <v>29</v>
      </c>
      <c r="L123" s="1">
        <v>7</v>
      </c>
      <c r="M123" s="1">
        <v>0</v>
      </c>
      <c r="N123" s="1">
        <v>0</v>
      </c>
      <c r="O123" s="1">
        <v>0</v>
      </c>
      <c r="P123" s="1">
        <v>0</v>
      </c>
      <c r="Q123" s="12" t="s">
        <v>0</v>
      </c>
    </row>
    <row r="124" spans="2:17" x14ac:dyDescent="0.25">
      <c r="B124" s="40"/>
      <c r="C124" s="2" t="str">
        <f>'[2]Post Avails'!A123</f>
        <v>Montana Pink Perfection</v>
      </c>
      <c r="D124" s="15"/>
      <c r="E124" s="5" t="str">
        <f>'[2]Post Avails'!T123</f>
        <v>Ready</v>
      </c>
      <c r="F124" s="5" t="str">
        <f>IF('[2]Post Avails'!P124&lt;4,"Sold Out","Available")</f>
        <v>Available</v>
      </c>
      <c r="G124" s="1" t="s">
        <v>30</v>
      </c>
      <c r="H124" s="1" t="s">
        <v>66</v>
      </c>
      <c r="I124" s="1" t="s">
        <v>47</v>
      </c>
      <c r="J124" s="1" t="s">
        <v>69</v>
      </c>
      <c r="K124" s="1" t="s">
        <v>29</v>
      </c>
      <c r="L124" s="1">
        <v>7</v>
      </c>
      <c r="M124" s="1">
        <v>0</v>
      </c>
      <c r="N124" s="1">
        <v>0</v>
      </c>
      <c r="O124" s="1">
        <v>0</v>
      </c>
      <c r="P124" s="1">
        <v>0</v>
      </c>
      <c r="Q124" s="3" t="s">
        <v>0</v>
      </c>
    </row>
    <row r="125" spans="2:17" x14ac:dyDescent="0.25">
      <c r="B125" s="40"/>
      <c r="C125" s="2" t="str">
        <f>'[2]Post Avails'!A124</f>
        <v>Montana Rubens</v>
      </c>
      <c r="D125" s="15"/>
      <c r="E125" s="5" t="str">
        <f>'[2]Post Avails'!T124</f>
        <v>Ready</v>
      </c>
      <c r="F125" s="5" t="str">
        <f>IF('[2]Post Avails'!P125&lt;4,"Sold Out","Available")</f>
        <v>Available</v>
      </c>
      <c r="G125" s="1" t="s">
        <v>30</v>
      </c>
      <c r="H125" s="1" t="s">
        <v>66</v>
      </c>
      <c r="I125" s="1" t="s">
        <v>47</v>
      </c>
      <c r="J125" s="1" t="s">
        <v>69</v>
      </c>
      <c r="K125" s="1" t="s">
        <v>29</v>
      </c>
      <c r="L125" s="1">
        <v>7</v>
      </c>
      <c r="M125" s="1">
        <v>0</v>
      </c>
      <c r="N125" s="1">
        <v>0</v>
      </c>
      <c r="O125" s="1">
        <v>0</v>
      </c>
      <c r="P125" s="1">
        <v>0</v>
      </c>
      <c r="Q125" s="3" t="s">
        <v>0</v>
      </c>
    </row>
    <row r="126" spans="2:17" hidden="1" x14ac:dyDescent="0.25">
      <c r="B126" s="40"/>
      <c r="C126" s="2" t="str">
        <f>'[2]Post Avails'!A125</f>
        <v>Montana Tetra Rose</v>
      </c>
      <c r="D126" s="25"/>
      <c r="E126" s="5" t="str">
        <f>'[2]Post Avails'!T125</f>
        <v>not ready</v>
      </c>
      <c r="F126" s="5" t="str">
        <f>IF('[2]Post Avails'!P126&lt;4,"Sold Out","Available")</f>
        <v>Available</v>
      </c>
      <c r="G126" s="1" t="s">
        <v>30</v>
      </c>
      <c r="H126" s="1" t="s">
        <v>46</v>
      </c>
      <c r="I126" s="1" t="s">
        <v>47</v>
      </c>
      <c r="J126" s="1" t="s">
        <v>68</v>
      </c>
      <c r="K126" s="1" t="s">
        <v>29</v>
      </c>
      <c r="L126" s="1">
        <v>7</v>
      </c>
      <c r="M126" s="1">
        <v>0</v>
      </c>
      <c r="N126" s="1">
        <v>0</v>
      </c>
      <c r="O126" s="1">
        <v>0</v>
      </c>
      <c r="P126" s="1">
        <v>0</v>
      </c>
      <c r="Q126" s="3" t="s">
        <v>0</v>
      </c>
    </row>
    <row r="127" spans="2:17" hidden="1" x14ac:dyDescent="0.25">
      <c r="B127" s="40"/>
      <c r="C127" s="2" t="str">
        <f>'[2]Post Avails'!A126</f>
        <v>Moonlight</v>
      </c>
      <c r="D127" s="15"/>
      <c r="E127" s="5" t="str">
        <f>'[2]Post Avails'!T126</f>
        <v>not ready</v>
      </c>
      <c r="F127" s="5" t="str">
        <f>IF('[2]Post Avails'!P127&lt;4,"Sold Out","Available")</f>
        <v>Available</v>
      </c>
      <c r="G127" s="1" t="s">
        <v>58</v>
      </c>
      <c r="H127" s="1" t="s">
        <v>20</v>
      </c>
      <c r="I127" s="1" t="s">
        <v>38</v>
      </c>
      <c r="J127" s="1" t="s">
        <v>39</v>
      </c>
      <c r="K127" s="1" t="s">
        <v>40</v>
      </c>
      <c r="L127" s="1">
        <v>4</v>
      </c>
      <c r="M127" s="1" t="s">
        <v>24</v>
      </c>
      <c r="N127" s="1">
        <v>0</v>
      </c>
      <c r="O127" s="1">
        <v>0</v>
      </c>
      <c r="P127" s="1">
        <v>0</v>
      </c>
      <c r="Q127" s="3" t="s">
        <v>0</v>
      </c>
    </row>
    <row r="128" spans="2:17" hidden="1" x14ac:dyDescent="0.25">
      <c r="B128" s="40"/>
      <c r="C128" s="2" t="str">
        <f>'[2]Post Avails'!A127</f>
        <v>Mrs Cholmondely</v>
      </c>
      <c r="D128" s="15"/>
      <c r="E128" s="5" t="str">
        <f>'[2]Post Avails'!T127</f>
        <v>zero on hand</v>
      </c>
      <c r="F128" s="5" t="str">
        <f>IF('[2]Post Avails'!P128&lt;4,"Sold Out","Available")</f>
        <v>Available</v>
      </c>
      <c r="G128" s="1" t="s">
        <v>26</v>
      </c>
      <c r="H128" s="1" t="s">
        <v>53</v>
      </c>
      <c r="I128" s="1" t="s">
        <v>70</v>
      </c>
      <c r="J128" s="1" t="s">
        <v>57</v>
      </c>
      <c r="K128" s="1" t="s">
        <v>44</v>
      </c>
      <c r="L128" s="1">
        <v>4</v>
      </c>
      <c r="M128" s="1" t="s">
        <v>24</v>
      </c>
      <c r="N128" s="1">
        <v>0</v>
      </c>
      <c r="O128" s="1">
        <v>0</v>
      </c>
      <c r="P128" s="1">
        <v>0</v>
      </c>
      <c r="Q128" s="3" t="s">
        <v>0</v>
      </c>
    </row>
    <row r="129" spans="1:17" hidden="1" x14ac:dyDescent="0.25">
      <c r="B129" s="42" t="s">
        <v>153</v>
      </c>
      <c r="C129" s="65" t="str">
        <f>'[2]Post Avails'!A128</f>
        <v>Mrs N Thompson</v>
      </c>
      <c r="D129" s="32"/>
      <c r="E129" s="5" t="str">
        <f>'[2]Post Avails'!T128</f>
        <v>not ready</v>
      </c>
      <c r="F129" s="5" t="str">
        <f>IF('[2]Post Avails'!P129&lt;4,"Sold Out","Available")</f>
        <v>Available</v>
      </c>
      <c r="G129" s="1" t="s">
        <v>41</v>
      </c>
      <c r="H129" s="1" t="s">
        <v>42</v>
      </c>
      <c r="I129" s="1" t="s">
        <v>38</v>
      </c>
      <c r="J129" s="1" t="s">
        <v>39</v>
      </c>
      <c r="K129" s="1" t="s">
        <v>40</v>
      </c>
      <c r="L129" s="1">
        <v>4</v>
      </c>
      <c r="M129" s="1" t="s">
        <v>24</v>
      </c>
      <c r="N129" s="1">
        <v>0</v>
      </c>
      <c r="O129" s="1">
        <v>0</v>
      </c>
      <c r="P129" s="1">
        <v>0</v>
      </c>
      <c r="Q129" s="13" t="s">
        <v>0</v>
      </c>
    </row>
    <row r="130" spans="1:17" hidden="1" x14ac:dyDescent="0.25">
      <c r="B130" s="40"/>
      <c r="C130" s="2" t="str">
        <f>'[2]Post Avails'!A129</f>
        <v>Mrs P T James</v>
      </c>
      <c r="D130" s="17"/>
      <c r="E130" s="5" t="str">
        <f>'[2]Post Avails'!T129</f>
        <v>not ready</v>
      </c>
      <c r="F130" s="5" t="str">
        <f>IF('[2]Post Avails'!P130&lt;4,"Sold Out","Available")</f>
        <v>Sold Out</v>
      </c>
      <c r="G130" s="1" t="s">
        <v>26</v>
      </c>
      <c r="H130" s="1" t="s">
        <v>37</v>
      </c>
      <c r="I130" s="1" t="s">
        <v>21</v>
      </c>
      <c r="J130" s="1" t="s">
        <v>39</v>
      </c>
      <c r="K130" s="1" t="s">
        <v>40</v>
      </c>
      <c r="L130" s="1">
        <v>4</v>
      </c>
      <c r="M130" s="1" t="s">
        <v>24</v>
      </c>
      <c r="N130" s="1">
        <v>0</v>
      </c>
      <c r="O130" s="1">
        <v>0</v>
      </c>
      <c r="P130" s="1">
        <v>0</v>
      </c>
      <c r="Q130" s="12" t="s">
        <v>0</v>
      </c>
    </row>
    <row r="131" spans="1:17" hidden="1" x14ac:dyDescent="0.25">
      <c r="B131" s="40"/>
      <c r="C131" s="2" t="str">
        <f>'[2]Post Avails'!A130</f>
        <v>Mrs Spencer Castle</v>
      </c>
      <c r="D131" s="15"/>
      <c r="E131" s="5" t="str">
        <f>'[2]Post Avails'!T130</f>
        <v>not ready</v>
      </c>
      <c r="F131" s="5" t="str">
        <f>IF('[2]Post Avails'!P131&lt;4,"Sold Out","Available")</f>
        <v>Available</v>
      </c>
      <c r="G131" s="1" t="s">
        <v>30</v>
      </c>
      <c r="H131" s="1" t="s">
        <v>20</v>
      </c>
      <c r="I131" s="1" t="s">
        <v>38</v>
      </c>
      <c r="J131" s="1" t="s">
        <v>39</v>
      </c>
      <c r="K131" s="1" t="s">
        <v>40</v>
      </c>
      <c r="L131" s="1">
        <v>4</v>
      </c>
      <c r="M131" s="1" t="s">
        <v>24</v>
      </c>
      <c r="N131" s="1">
        <v>0</v>
      </c>
      <c r="O131" s="1">
        <v>0</v>
      </c>
      <c r="P131" s="1">
        <v>0</v>
      </c>
      <c r="Q131" s="3" t="s">
        <v>0</v>
      </c>
    </row>
    <row r="132" spans="1:17" hidden="1" x14ac:dyDescent="0.25">
      <c r="B132" s="42" t="s">
        <v>153</v>
      </c>
      <c r="C132" s="2" t="str">
        <f>'[2]Post Avails'!A131</f>
        <v>Multi Blue</v>
      </c>
      <c r="D132" s="18"/>
      <c r="E132" s="5" t="str">
        <f>'[2]Post Avails'!T131</f>
        <v>not ready</v>
      </c>
      <c r="F132" s="5" t="str">
        <f>IF('[2]Post Avails'!P132&lt;4,"Sold Out","Available")</f>
        <v>Available</v>
      </c>
      <c r="G132" s="1" t="s">
        <v>26</v>
      </c>
      <c r="H132" s="1" t="s">
        <v>42</v>
      </c>
      <c r="I132" s="1" t="s">
        <v>21</v>
      </c>
      <c r="J132" s="1" t="s">
        <v>39</v>
      </c>
      <c r="K132" s="1" t="s">
        <v>44</v>
      </c>
      <c r="L132" s="1">
        <v>4</v>
      </c>
      <c r="M132" s="1" t="s">
        <v>24</v>
      </c>
      <c r="N132" s="1">
        <v>0</v>
      </c>
      <c r="O132" s="1">
        <v>0</v>
      </c>
      <c r="P132" s="1">
        <v>0</v>
      </c>
      <c r="Q132" s="14" t="s">
        <v>0</v>
      </c>
    </row>
    <row r="133" spans="1:17" hidden="1" x14ac:dyDescent="0.25">
      <c r="A133" t="s">
        <v>149</v>
      </c>
      <c r="B133" s="41"/>
      <c r="C133" s="31" t="str">
        <f>'[2]Post Avails'!A132</f>
        <v xml:space="preserve">My Angel </v>
      </c>
      <c r="D133" s="15"/>
      <c r="E133" s="5" t="str">
        <f>'[2]Post Avails'!T132</f>
        <v>not ready</v>
      </c>
      <c r="F133" s="5" t="str">
        <f>IF('[2]Post Avails'!P133&lt;4,"Sold Out","Available")</f>
        <v>Sold Out</v>
      </c>
      <c r="G133" s="1" t="s">
        <v>41</v>
      </c>
      <c r="H133" s="1" t="s">
        <v>27</v>
      </c>
      <c r="I133" s="1" t="s">
        <v>21</v>
      </c>
      <c r="J133" s="1" t="s">
        <v>39</v>
      </c>
      <c r="K133" s="1" t="s">
        <v>23</v>
      </c>
      <c r="L133" s="1">
        <v>3</v>
      </c>
      <c r="M133" s="1">
        <v>0</v>
      </c>
      <c r="N133" s="1">
        <v>0</v>
      </c>
      <c r="O133" s="1">
        <v>0</v>
      </c>
      <c r="P133" s="1" t="s">
        <v>24</v>
      </c>
      <c r="Q133" s="3" t="s">
        <v>0</v>
      </c>
    </row>
    <row r="134" spans="1:17" hidden="1" x14ac:dyDescent="0.25">
      <c r="B134" s="40"/>
      <c r="C134" s="2" t="str">
        <f>'[2]Post Avails'!A133</f>
        <v>Negritjanka (African Girl)</v>
      </c>
      <c r="D134" s="15"/>
      <c r="E134" s="5" t="str">
        <f>'[2]Post Avails'!T133</f>
        <v>not ready</v>
      </c>
      <c r="F134" s="5" t="str">
        <f>IF('[2]Post Avails'!P134&lt;4,"Sold Out","Available")</f>
        <v>Available</v>
      </c>
      <c r="G134" s="1" t="s">
        <v>52</v>
      </c>
      <c r="H134" s="1" t="s">
        <v>31</v>
      </c>
      <c r="I134" s="1" t="s">
        <v>56</v>
      </c>
      <c r="J134" s="1" t="s">
        <v>57</v>
      </c>
      <c r="K134" s="1" t="s">
        <v>23</v>
      </c>
      <c r="L134" s="1">
        <v>3</v>
      </c>
      <c r="M134" s="1" t="s">
        <v>24</v>
      </c>
      <c r="N134" s="1">
        <v>0</v>
      </c>
      <c r="O134" s="1">
        <v>0</v>
      </c>
      <c r="P134" s="1" t="s">
        <v>24</v>
      </c>
      <c r="Q134" s="3" t="s">
        <v>0</v>
      </c>
    </row>
    <row r="135" spans="1:17" hidden="1" x14ac:dyDescent="0.25">
      <c r="B135" s="42" t="s">
        <v>153</v>
      </c>
      <c r="C135" s="2" t="str">
        <f>'[2]Post Avails'!A134</f>
        <v>Nelly Moser</v>
      </c>
      <c r="D135" s="15"/>
      <c r="E135" s="5" t="str">
        <f>'[2]Post Avails'!T134</f>
        <v>not ready</v>
      </c>
      <c r="F135" s="5" t="str">
        <f>IF('[2]Post Avails'!P135&lt;4,"Sold Out","Available")</f>
        <v>Available</v>
      </c>
      <c r="G135" s="1" t="s">
        <v>41</v>
      </c>
      <c r="H135" s="1" t="s">
        <v>53</v>
      </c>
      <c r="I135" s="1" t="s">
        <v>38</v>
      </c>
      <c r="J135" s="1" t="s">
        <v>39</v>
      </c>
      <c r="K135" s="1" t="s">
        <v>40</v>
      </c>
      <c r="L135" s="1">
        <v>4</v>
      </c>
      <c r="M135" s="1" t="s">
        <v>24</v>
      </c>
      <c r="N135" s="1">
        <v>0</v>
      </c>
      <c r="O135" s="1">
        <v>0</v>
      </c>
      <c r="P135" s="1">
        <v>0</v>
      </c>
      <c r="Q135" s="3" t="s">
        <v>0</v>
      </c>
    </row>
    <row r="136" spans="1:17" hidden="1" x14ac:dyDescent="0.25">
      <c r="B136" s="40"/>
      <c r="C136" s="2" t="str">
        <f>'[2]Post Avails'!A135</f>
        <v>New Love</v>
      </c>
      <c r="D136" s="15"/>
      <c r="E136" s="5" t="str">
        <f>'[2]Post Avails'!T135</f>
        <v>not ready</v>
      </c>
      <c r="F136" s="5" t="str">
        <f>IF('[2]Post Avails'!P136&lt;4,"Sold Out","Available")</f>
        <v>Available</v>
      </c>
      <c r="G136" s="1" t="s">
        <v>26</v>
      </c>
      <c r="H136" s="1">
        <v>0</v>
      </c>
      <c r="I136" s="1" t="s">
        <v>56</v>
      </c>
      <c r="J136" s="1" t="s">
        <v>32</v>
      </c>
      <c r="K136" s="1" t="s">
        <v>23</v>
      </c>
      <c r="L136" s="1">
        <v>0</v>
      </c>
      <c r="M136" s="1">
        <v>0</v>
      </c>
      <c r="N136" s="1">
        <v>0</v>
      </c>
      <c r="O136" s="1" t="s">
        <v>35</v>
      </c>
      <c r="P136" s="1">
        <v>0</v>
      </c>
      <c r="Q136" s="3"/>
    </row>
    <row r="137" spans="1:17" x14ac:dyDescent="0.25">
      <c r="B137" s="42" t="s">
        <v>153</v>
      </c>
      <c r="C137" s="2" t="str">
        <f>'[2]Post Avails'!A136</f>
        <v>Niobe</v>
      </c>
      <c r="D137" s="15"/>
      <c r="E137" s="5" t="str">
        <f>'[2]Post Avails'!T136</f>
        <v>Ready</v>
      </c>
      <c r="F137" s="5" t="str">
        <f>IF('[2]Post Avails'!P137&lt;4,"Sold Out","Available")</f>
        <v>Available</v>
      </c>
      <c r="G137" s="1" t="s">
        <v>19</v>
      </c>
      <c r="H137" s="1" t="s">
        <v>42</v>
      </c>
      <c r="I137" s="1" t="s">
        <v>21</v>
      </c>
      <c r="J137" s="1" t="s">
        <v>22</v>
      </c>
      <c r="K137" s="1" t="s">
        <v>64</v>
      </c>
      <c r="L137" s="1">
        <v>4</v>
      </c>
      <c r="M137" s="1" t="s">
        <v>24</v>
      </c>
      <c r="N137" s="1">
        <v>0</v>
      </c>
      <c r="O137" s="1">
        <v>0</v>
      </c>
      <c r="P137" s="1">
        <v>0</v>
      </c>
      <c r="Q137" s="3" t="s">
        <v>0</v>
      </c>
    </row>
    <row r="138" spans="1:17" x14ac:dyDescent="0.25">
      <c r="B138" s="40"/>
      <c r="C138" s="2" t="str">
        <f>'[2]Post Avails'!A137</f>
        <v>Paniculata (terniflora) -Sweet Autumn</v>
      </c>
      <c r="D138" s="15"/>
      <c r="E138" s="5" t="str">
        <f>'[2]Post Avails'!T137</f>
        <v>Ready</v>
      </c>
      <c r="F138" s="5" t="str">
        <f>IF('[2]Post Avails'!P138&lt;4,"Sold Out","Available")</f>
        <v>Available</v>
      </c>
      <c r="G138" s="1" t="s">
        <v>36</v>
      </c>
      <c r="H138" s="1" t="s">
        <v>27</v>
      </c>
      <c r="I138" s="1" t="s">
        <v>71</v>
      </c>
      <c r="J138" s="1" t="s">
        <v>72</v>
      </c>
      <c r="K138" s="1" t="s">
        <v>23</v>
      </c>
      <c r="L138" s="1">
        <v>5</v>
      </c>
      <c r="M138" s="1">
        <v>0</v>
      </c>
      <c r="N138" s="1" t="s">
        <v>73</v>
      </c>
      <c r="O138" s="1" t="s">
        <v>24</v>
      </c>
      <c r="P138" s="1">
        <v>0</v>
      </c>
      <c r="Q138" s="3" t="s">
        <v>0</v>
      </c>
    </row>
    <row r="139" spans="1:17" hidden="1" x14ac:dyDescent="0.25">
      <c r="B139" s="40"/>
      <c r="C139" s="2" t="str">
        <f>'[2]Post Avails'!A138</f>
        <v>Perle D'Azur</v>
      </c>
      <c r="D139" s="18"/>
      <c r="E139" s="5" t="str">
        <f>'[2]Post Avails'!T138</f>
        <v>not ready</v>
      </c>
      <c r="F139" s="5" t="str">
        <f>IF('[2]Post Avails'!P139&lt;4,"Sold Out","Available")</f>
        <v>Available</v>
      </c>
      <c r="G139" s="1" t="s">
        <v>26</v>
      </c>
      <c r="H139" s="1" t="s">
        <v>42</v>
      </c>
      <c r="I139" s="1" t="s">
        <v>21</v>
      </c>
      <c r="J139" s="1" t="s">
        <v>57</v>
      </c>
      <c r="K139" s="1" t="s">
        <v>23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4" t="s">
        <v>0</v>
      </c>
    </row>
    <row r="140" spans="1:17" hidden="1" x14ac:dyDescent="0.25">
      <c r="B140" s="40"/>
      <c r="C140" s="2" t="str">
        <f>'[2]Post Avails'!A139</f>
        <v>Piilu</v>
      </c>
      <c r="D140" s="15"/>
      <c r="E140" s="5" t="str">
        <f>'[2]Post Avails'!T139</f>
        <v>10 PLANTS ONLY</v>
      </c>
      <c r="F140" s="5" t="str">
        <f>IF('[2]Post Avails'!P140&lt;4,"Sold Out","Available")</f>
        <v>Available</v>
      </c>
      <c r="G140" s="1" t="s">
        <v>41</v>
      </c>
      <c r="H140" s="1" t="s">
        <v>42</v>
      </c>
      <c r="I140" s="1" t="s">
        <v>38</v>
      </c>
      <c r="J140" s="1" t="s">
        <v>45</v>
      </c>
      <c r="K140" s="1" t="s">
        <v>40</v>
      </c>
      <c r="L140" s="1">
        <v>4</v>
      </c>
      <c r="M140" s="1" t="s">
        <v>24</v>
      </c>
      <c r="N140" s="1">
        <v>0</v>
      </c>
      <c r="O140" s="1">
        <v>0</v>
      </c>
      <c r="P140" s="1">
        <v>0</v>
      </c>
      <c r="Q140" s="3" t="s">
        <v>0</v>
      </c>
    </row>
    <row r="141" spans="1:17" hidden="1" x14ac:dyDescent="0.25">
      <c r="B141" s="40"/>
      <c r="C141" s="2" t="str">
        <f>'[2]Post Avails'!A140</f>
        <v>Pink Champagne</v>
      </c>
      <c r="D141" s="18"/>
      <c r="E141" s="5" t="str">
        <f>'[2]Post Avails'!T140</f>
        <v>not ready</v>
      </c>
      <c r="F141" s="5" t="str">
        <f>IF('[2]Post Avails'!P141&lt;4,"Sold Out","Available")</f>
        <v>Available</v>
      </c>
      <c r="G141" s="1" t="s">
        <v>30</v>
      </c>
      <c r="H141" s="1" t="s">
        <v>37</v>
      </c>
      <c r="I141" s="1" t="s">
        <v>38</v>
      </c>
      <c r="J141" s="1" t="s">
        <v>39</v>
      </c>
      <c r="K141" s="1" t="s">
        <v>40</v>
      </c>
      <c r="L141" s="1">
        <v>4</v>
      </c>
      <c r="M141" s="1" t="s">
        <v>24</v>
      </c>
      <c r="N141" s="1">
        <v>0</v>
      </c>
      <c r="O141" s="1">
        <v>0</v>
      </c>
      <c r="P141" s="1">
        <v>0</v>
      </c>
      <c r="Q141" s="14" t="s">
        <v>0</v>
      </c>
    </row>
    <row r="142" spans="1:17" hidden="1" x14ac:dyDescent="0.25">
      <c r="B142" s="42" t="s">
        <v>153</v>
      </c>
      <c r="C142" s="65" t="str">
        <f>'[2]Post Avails'!A141</f>
        <v>Pink Fantasy</v>
      </c>
      <c r="D142" s="15"/>
      <c r="E142" s="5" t="str">
        <f>'[2]Post Avails'!T141</f>
        <v>not ready</v>
      </c>
      <c r="F142" s="5" t="str">
        <f>IF('[2]Post Avails'!P142&lt;4,"Sold Out","Available")</f>
        <v>Sold Out</v>
      </c>
      <c r="G142" s="1" t="s">
        <v>30</v>
      </c>
      <c r="H142" s="1" t="s">
        <v>42</v>
      </c>
      <c r="I142" s="1" t="s">
        <v>21</v>
      </c>
      <c r="J142" s="1" t="s">
        <v>74</v>
      </c>
      <c r="K142" s="1" t="s">
        <v>64</v>
      </c>
      <c r="L142" s="1">
        <v>3</v>
      </c>
      <c r="M142" s="1" t="s">
        <v>24</v>
      </c>
      <c r="N142" s="1">
        <v>0</v>
      </c>
      <c r="O142" s="1">
        <v>0</v>
      </c>
      <c r="P142" s="1">
        <v>0</v>
      </c>
      <c r="Q142" s="3" t="s">
        <v>0</v>
      </c>
    </row>
    <row r="143" spans="1:17" hidden="1" x14ac:dyDescent="0.25">
      <c r="B143" s="40"/>
      <c r="C143" s="2" t="str">
        <f>'[2]Post Avails'!A142</f>
        <v>Prince Charles</v>
      </c>
      <c r="D143" s="18"/>
      <c r="E143" s="5" t="str">
        <f>'[2]Post Avails'!T142</f>
        <v>zero on hand</v>
      </c>
      <c r="F143" s="5" t="str">
        <f>IF('[2]Post Avails'!P143&lt;4,"Sold Out","Available")</f>
        <v>Available</v>
      </c>
      <c r="G143" s="1" t="s">
        <v>26</v>
      </c>
      <c r="H143" s="1" t="s">
        <v>31</v>
      </c>
      <c r="I143" s="1" t="s">
        <v>21</v>
      </c>
      <c r="J143" s="1" t="s">
        <v>74</v>
      </c>
      <c r="K143" s="1" t="s">
        <v>23</v>
      </c>
      <c r="L143" s="1">
        <v>3</v>
      </c>
      <c r="M143" s="1">
        <v>0</v>
      </c>
      <c r="N143" s="1">
        <v>0</v>
      </c>
      <c r="O143" s="1">
        <v>0</v>
      </c>
      <c r="P143" s="1" t="s">
        <v>24</v>
      </c>
      <c r="Q143" s="14" t="s">
        <v>0</v>
      </c>
    </row>
    <row r="144" spans="1:17" hidden="1" x14ac:dyDescent="0.25">
      <c r="B144" s="40"/>
      <c r="C144" s="2" t="str">
        <f>'[2]Post Avails'!A143</f>
        <v>Prince Phillip</v>
      </c>
      <c r="D144" s="25"/>
      <c r="E144" s="5" t="str">
        <f>'[2]Post Avails'!T143</f>
        <v>not ready</v>
      </c>
      <c r="F144" s="5" t="str">
        <f>IF('[2]Post Avails'!P144&lt;4,"Sold Out","Available")</f>
        <v>Available</v>
      </c>
      <c r="G144" s="1" t="s">
        <v>41</v>
      </c>
      <c r="H144" s="1" t="s">
        <v>60</v>
      </c>
      <c r="I144" s="1" t="s">
        <v>75</v>
      </c>
      <c r="J144" s="1" t="s">
        <v>39</v>
      </c>
      <c r="K144" s="1" t="s">
        <v>44</v>
      </c>
      <c r="L144" s="1">
        <v>4</v>
      </c>
      <c r="M144" s="1" t="s">
        <v>24</v>
      </c>
      <c r="N144" s="1">
        <v>0</v>
      </c>
      <c r="O144" s="1">
        <v>0</v>
      </c>
      <c r="P144" s="1">
        <v>0</v>
      </c>
      <c r="Q144" s="3" t="s">
        <v>0</v>
      </c>
    </row>
    <row r="145" spans="1:17" hidden="1" x14ac:dyDescent="0.25">
      <c r="B145" s="40"/>
      <c r="C145" s="2" t="str">
        <f>'[2]Post Avails'!A144</f>
        <v xml:space="preserve">Princess Diana </v>
      </c>
      <c r="D145" s="15"/>
      <c r="E145" s="5" t="str">
        <f>'[2]Post Avails'!T144</f>
        <v>not ready</v>
      </c>
      <c r="F145" s="5" t="str">
        <f>IF('[2]Post Avails'!P145&lt;4,"Sold Out","Available")</f>
        <v>Available</v>
      </c>
      <c r="G145" s="1" t="s">
        <v>30</v>
      </c>
      <c r="H145" s="1" t="s">
        <v>66</v>
      </c>
      <c r="I145" s="1" t="s">
        <v>56</v>
      </c>
      <c r="J145" s="1" t="s">
        <v>50</v>
      </c>
      <c r="K145" s="1" t="s">
        <v>23</v>
      </c>
      <c r="L145" s="1">
        <v>4</v>
      </c>
      <c r="M145" s="1" t="s">
        <v>24</v>
      </c>
      <c r="N145" s="1">
        <v>0</v>
      </c>
      <c r="O145" s="1">
        <v>0</v>
      </c>
      <c r="P145" s="1">
        <v>0</v>
      </c>
      <c r="Q145" s="3" t="s">
        <v>0</v>
      </c>
    </row>
    <row r="146" spans="1:17" hidden="1" x14ac:dyDescent="0.25">
      <c r="B146" s="40"/>
      <c r="C146" s="2" t="str">
        <f>'[2]Post Avails'!A145</f>
        <v>Proteus</v>
      </c>
      <c r="D146" s="18"/>
      <c r="E146" s="5" t="str">
        <f>'[2]Post Avails'!T145</f>
        <v>not ready</v>
      </c>
      <c r="F146" s="5" t="str">
        <f>IF('[2]Post Avails'!P146&lt;4,"Sold Out","Available")</f>
        <v>Sold Out</v>
      </c>
      <c r="G146" s="1" t="s">
        <v>30</v>
      </c>
      <c r="H146" s="1" t="s">
        <v>37</v>
      </c>
      <c r="I146" s="1" t="s">
        <v>38</v>
      </c>
      <c r="J146" s="1" t="s">
        <v>39</v>
      </c>
      <c r="K146" s="1" t="s">
        <v>40</v>
      </c>
      <c r="L146" s="1">
        <v>4</v>
      </c>
      <c r="M146" s="1" t="s">
        <v>24</v>
      </c>
      <c r="N146" s="1">
        <v>0</v>
      </c>
      <c r="O146" s="1">
        <v>0</v>
      </c>
      <c r="P146" s="1">
        <v>0</v>
      </c>
      <c r="Q146" s="14" t="s">
        <v>0</v>
      </c>
    </row>
    <row r="147" spans="1:17" hidden="1" x14ac:dyDescent="0.25">
      <c r="B147" s="40"/>
      <c r="C147" s="2" t="str">
        <f>'[2]Post Avails'!A146</f>
        <v>Ramona</v>
      </c>
      <c r="D147" s="15"/>
      <c r="E147" s="5" t="str">
        <f>'[2]Post Avails'!T146</f>
        <v>not ready</v>
      </c>
      <c r="F147" s="5" t="str">
        <f>IF('[2]Post Avails'!P147&lt;4,"Sold Out","Available")</f>
        <v>Sold Out</v>
      </c>
      <c r="G147" s="1" t="s">
        <v>26</v>
      </c>
      <c r="H147" s="1" t="s">
        <v>20</v>
      </c>
      <c r="I147" s="1" t="s">
        <v>21</v>
      </c>
      <c r="J147" s="1" t="s">
        <v>39</v>
      </c>
      <c r="K147" s="1" t="s">
        <v>44</v>
      </c>
      <c r="L147" s="1">
        <v>4</v>
      </c>
      <c r="M147" s="1">
        <v>0</v>
      </c>
      <c r="N147" s="1">
        <v>0</v>
      </c>
      <c r="O147" s="1">
        <v>0</v>
      </c>
      <c r="P147" s="1" t="s">
        <v>24</v>
      </c>
      <c r="Q147" s="3" t="s">
        <v>0</v>
      </c>
    </row>
    <row r="148" spans="1:17" hidden="1" x14ac:dyDescent="0.25">
      <c r="B148" s="40"/>
      <c r="C148" s="2" t="str">
        <f>'[2]Post Avails'!A147</f>
        <v xml:space="preserve">Recta Lime Close (Serious Black) </v>
      </c>
      <c r="D148" s="18"/>
      <c r="E148" s="5" t="str">
        <f>'[2]Post Avails'!T147</f>
        <v>zero on hand</v>
      </c>
      <c r="F148" s="5" t="str">
        <f>IF('[2]Post Avails'!P148&lt;4,"Sold Out","Available")</f>
        <v>Available</v>
      </c>
      <c r="G148" s="1" t="s">
        <v>52</v>
      </c>
      <c r="H148" s="1" t="s">
        <v>27</v>
      </c>
      <c r="I148" s="1" t="s">
        <v>21</v>
      </c>
      <c r="J148" s="1" t="s">
        <v>45</v>
      </c>
      <c r="K148" s="1" t="s">
        <v>23</v>
      </c>
      <c r="L148" s="1">
        <v>5</v>
      </c>
      <c r="M148" s="1">
        <v>0</v>
      </c>
      <c r="N148" s="1">
        <v>0</v>
      </c>
      <c r="O148" s="1" t="s">
        <v>24</v>
      </c>
      <c r="P148" s="1">
        <v>0</v>
      </c>
      <c r="Q148" s="13"/>
    </row>
    <row r="149" spans="1:17" hidden="1" x14ac:dyDescent="0.25">
      <c r="B149" s="40"/>
      <c r="C149" s="2" t="str">
        <f>'[2]Post Avails'!A148</f>
        <v>Red Star</v>
      </c>
      <c r="D149" s="15"/>
      <c r="E149" s="5" t="str">
        <f>'[2]Post Avails'!T148</f>
        <v>not ready</v>
      </c>
      <c r="F149" s="5" t="str">
        <f>IF('[2]Post Avails'!P149&lt;4,"Sold Out","Available")</f>
        <v>Available</v>
      </c>
      <c r="G149" s="1" t="s">
        <v>19</v>
      </c>
      <c r="H149" s="1" t="s">
        <v>76</v>
      </c>
      <c r="I149" s="1" t="s">
        <v>77</v>
      </c>
      <c r="J149" s="1" t="s">
        <v>78</v>
      </c>
      <c r="K149" s="1" t="s">
        <v>79</v>
      </c>
      <c r="L149" s="1">
        <v>0</v>
      </c>
      <c r="M149" s="1" t="s">
        <v>24</v>
      </c>
      <c r="N149" s="1">
        <v>0</v>
      </c>
      <c r="O149" s="1">
        <v>0</v>
      </c>
      <c r="P149" s="1">
        <v>0</v>
      </c>
      <c r="Q149" s="3" t="s">
        <v>0</v>
      </c>
    </row>
    <row r="150" spans="1:17" x14ac:dyDescent="0.25">
      <c r="B150" s="40"/>
      <c r="C150" s="2" t="str">
        <f>'[2]Post Avails'!A149</f>
        <v>Rehderiana</v>
      </c>
      <c r="D150" s="15"/>
      <c r="E150" s="5" t="str">
        <f>'[2]Post Avails'!T149</f>
        <v>Ready</v>
      </c>
      <c r="F150" s="5" t="str">
        <f>IF('[2]Post Avails'!P150&lt;4,"Sold Out","Available")</f>
        <v>Available</v>
      </c>
      <c r="G150" s="1" t="s">
        <v>92</v>
      </c>
      <c r="H150" s="1" t="s">
        <v>27</v>
      </c>
      <c r="I150" s="1" t="s">
        <v>56</v>
      </c>
      <c r="J150" s="1" t="s">
        <v>99</v>
      </c>
      <c r="K150" s="1" t="s">
        <v>23</v>
      </c>
      <c r="L150" s="1">
        <v>6</v>
      </c>
      <c r="M150" s="1">
        <v>0</v>
      </c>
      <c r="N150" s="1">
        <v>0</v>
      </c>
      <c r="O150" s="1" t="s">
        <v>24</v>
      </c>
      <c r="P150" s="1" t="s">
        <v>24</v>
      </c>
      <c r="Q150" s="3" t="s">
        <v>0</v>
      </c>
    </row>
    <row r="151" spans="1:17" hidden="1" x14ac:dyDescent="0.25">
      <c r="B151" s="40"/>
      <c r="C151" s="2" t="str">
        <f>'[2]Post Avails'!A150</f>
        <v>Rhapsody</v>
      </c>
      <c r="D151" s="17"/>
      <c r="E151" s="5" t="str">
        <f>'[2]Post Avails'!T150</f>
        <v>not ready</v>
      </c>
      <c r="F151" s="5" t="str">
        <f>IF('[2]Post Avails'!P151&lt;4,"Sold Out","Available")</f>
        <v>Available</v>
      </c>
      <c r="G151" s="1" t="s">
        <v>26</v>
      </c>
      <c r="H151" s="1" t="s">
        <v>42</v>
      </c>
      <c r="I151" s="1" t="s">
        <v>21</v>
      </c>
      <c r="J151" s="1" t="s">
        <v>74</v>
      </c>
      <c r="K151" s="1" t="s">
        <v>64</v>
      </c>
      <c r="L151" s="1">
        <v>3</v>
      </c>
      <c r="M151" s="1" t="s">
        <v>24</v>
      </c>
      <c r="N151" s="1">
        <v>0</v>
      </c>
      <c r="O151" s="1">
        <v>0</v>
      </c>
      <c r="P151" s="1">
        <v>0</v>
      </c>
      <c r="Q151" s="12" t="s">
        <v>0</v>
      </c>
    </row>
    <row r="152" spans="1:17" hidden="1" x14ac:dyDescent="0.25">
      <c r="B152" s="40"/>
      <c r="C152" s="2" t="str">
        <f>'[2]Post Avails'!A151</f>
        <v>Romantica</v>
      </c>
      <c r="D152" s="15"/>
      <c r="E152" s="5" t="str">
        <f>'[2]Post Avails'!T151</f>
        <v>not ready</v>
      </c>
      <c r="F152" s="5" t="str">
        <f>IF('[2]Post Avails'!P152&lt;4,"Sold Out","Available")</f>
        <v>Available</v>
      </c>
      <c r="G152" s="1" t="s">
        <v>52</v>
      </c>
      <c r="H152" s="1" t="s">
        <v>42</v>
      </c>
      <c r="I152" s="1" t="s">
        <v>56</v>
      </c>
      <c r="J152" s="1" t="s">
        <v>50</v>
      </c>
      <c r="K152" s="1" t="s">
        <v>23</v>
      </c>
      <c r="L152" s="1">
        <v>3</v>
      </c>
      <c r="M152" s="1" t="s">
        <v>24</v>
      </c>
      <c r="N152" s="1">
        <v>0</v>
      </c>
      <c r="O152" s="1">
        <v>0</v>
      </c>
      <c r="P152" s="1">
        <v>0</v>
      </c>
      <c r="Q152" s="3" t="s">
        <v>0</v>
      </c>
    </row>
    <row r="153" spans="1:17" hidden="1" x14ac:dyDescent="0.25">
      <c r="B153" s="40"/>
      <c r="C153" s="2" t="str">
        <f>'[2]Post Avails'!A152</f>
        <v>Rouge Cardinal</v>
      </c>
      <c r="D153" s="15"/>
      <c r="E153" s="5" t="str">
        <f>'[2]Post Avails'!T152</f>
        <v>not ready</v>
      </c>
      <c r="F153" s="5" t="str">
        <f>IF('[2]Post Avails'!P153&lt;4,"Sold Out","Available")</f>
        <v>Sold Out</v>
      </c>
      <c r="G153" s="1" t="s">
        <v>19</v>
      </c>
      <c r="H153" s="1" t="s">
        <v>42</v>
      </c>
      <c r="I153" s="1" t="s">
        <v>21</v>
      </c>
      <c r="J153" s="1" t="s">
        <v>50</v>
      </c>
      <c r="K153" s="1" t="s">
        <v>23</v>
      </c>
      <c r="L153" s="1">
        <v>3</v>
      </c>
      <c r="M153" s="1" t="s">
        <v>24</v>
      </c>
      <c r="N153" s="1">
        <v>0</v>
      </c>
      <c r="O153" s="1">
        <v>0</v>
      </c>
      <c r="P153" s="1">
        <v>0</v>
      </c>
      <c r="Q153" s="3" t="s">
        <v>0</v>
      </c>
    </row>
    <row r="154" spans="1:17" hidden="1" x14ac:dyDescent="0.25">
      <c r="B154" s="42" t="s">
        <v>153</v>
      </c>
      <c r="C154" s="2" t="str">
        <f>'[2]Post Avails'!A154</f>
        <v>Royalty</v>
      </c>
      <c r="D154" s="15"/>
      <c r="E154" s="5" t="str">
        <f>'[2]Post Avails'!T154</f>
        <v>not ready</v>
      </c>
      <c r="F154" s="5" t="str">
        <f>IF('[2]Post Avails'!P154&lt;4,"Sold Out","Available")</f>
        <v>Available</v>
      </c>
      <c r="G154" s="1" t="s">
        <v>26</v>
      </c>
      <c r="H154" s="1" t="s">
        <v>42</v>
      </c>
      <c r="I154" s="1" t="s">
        <v>38</v>
      </c>
      <c r="J154" s="1" t="s">
        <v>39</v>
      </c>
      <c r="K154" s="1" t="s">
        <v>40</v>
      </c>
      <c r="L154" s="1">
        <v>4</v>
      </c>
      <c r="M154" s="1" t="s">
        <v>24</v>
      </c>
      <c r="N154" s="1">
        <v>0</v>
      </c>
      <c r="O154" s="1">
        <v>0</v>
      </c>
      <c r="P154" s="1">
        <v>0</v>
      </c>
      <c r="Q154" s="3" t="s">
        <v>0</v>
      </c>
    </row>
    <row r="155" spans="1:17" hidden="1" x14ac:dyDescent="0.25">
      <c r="B155" s="40"/>
      <c r="C155" s="2" t="str">
        <f>'[2]Post Avails'!A155</f>
        <v>Sally Cadge</v>
      </c>
      <c r="D155" s="15"/>
      <c r="E155" s="5" t="str">
        <f>'[2]Post Avails'!T155</f>
        <v>not ready</v>
      </c>
      <c r="F155" s="5" t="str">
        <f>IF('[2]Post Avails'!P155&lt;4,"Sold Out","Available")</f>
        <v>Available</v>
      </c>
      <c r="G155" s="1" t="s">
        <v>26</v>
      </c>
      <c r="H155" s="1" t="s">
        <v>37</v>
      </c>
      <c r="I155" s="1" t="s">
        <v>38</v>
      </c>
      <c r="J155" s="1" t="s">
        <v>39</v>
      </c>
      <c r="K155" s="1" t="s">
        <v>40</v>
      </c>
      <c r="L155" s="1">
        <v>4</v>
      </c>
      <c r="M155" s="1" t="s">
        <v>24</v>
      </c>
      <c r="N155" s="1">
        <v>0</v>
      </c>
      <c r="O155" s="1">
        <v>0</v>
      </c>
      <c r="P155" s="1">
        <v>0</v>
      </c>
      <c r="Q155" s="3" t="s">
        <v>0</v>
      </c>
    </row>
    <row r="156" spans="1:17" hidden="1" x14ac:dyDescent="0.25">
      <c r="A156" t="s">
        <v>149</v>
      </c>
      <c r="B156" s="41"/>
      <c r="C156" s="31" t="str">
        <f>'[2]Post Avails'!A156</f>
        <v>Sapphire Indigo</v>
      </c>
      <c r="D156" s="15"/>
      <c r="E156" s="5" t="str">
        <f>'[2]Post Avails'!T156</f>
        <v>not ready</v>
      </c>
      <c r="F156" s="5" t="str">
        <f>IF('[2]Post Avails'!P156&lt;4,"Sold Out","Available")</f>
        <v>Available</v>
      </c>
      <c r="G156" s="1" t="s">
        <v>52</v>
      </c>
      <c r="H156" s="1" t="s">
        <v>31</v>
      </c>
      <c r="I156" s="1" t="s">
        <v>21</v>
      </c>
      <c r="J156" s="1" t="s">
        <v>80</v>
      </c>
      <c r="K156" s="1" t="s">
        <v>64</v>
      </c>
      <c r="L156" s="1">
        <v>3</v>
      </c>
      <c r="M156" s="1" t="s">
        <v>24</v>
      </c>
      <c r="N156" s="1">
        <v>0</v>
      </c>
      <c r="O156" s="1">
        <v>0</v>
      </c>
      <c r="P156" s="1" t="s">
        <v>24</v>
      </c>
      <c r="Q156" s="3" t="s">
        <v>0</v>
      </c>
    </row>
    <row r="157" spans="1:17" hidden="1" x14ac:dyDescent="0.25">
      <c r="B157" s="40"/>
      <c r="C157" s="2" t="str">
        <f>'[2]Post Avails'!A157</f>
        <v>Scartho Gem</v>
      </c>
      <c r="D157" s="15"/>
      <c r="E157" s="5" t="str">
        <f>'[2]Post Avails'!T157</f>
        <v>not ready</v>
      </c>
      <c r="F157" s="5" t="str">
        <f>IF('[2]Post Avails'!P157&lt;4,"Sold Out","Available")</f>
        <v>Sold Out</v>
      </c>
      <c r="G157" s="1" t="s">
        <v>41</v>
      </c>
      <c r="H157" s="1" t="s">
        <v>37</v>
      </c>
      <c r="I157" s="1" t="s">
        <v>38</v>
      </c>
      <c r="J157" s="1" t="s">
        <v>39</v>
      </c>
      <c r="K157" s="1" t="s">
        <v>40</v>
      </c>
      <c r="L157" s="1">
        <v>4</v>
      </c>
      <c r="M157" s="1" t="s">
        <v>24</v>
      </c>
      <c r="N157" s="1">
        <v>0</v>
      </c>
      <c r="O157" s="1">
        <v>0</v>
      </c>
      <c r="P157" s="1">
        <v>0</v>
      </c>
      <c r="Q157" s="3" t="s">
        <v>0</v>
      </c>
    </row>
    <row r="158" spans="1:17" hidden="1" x14ac:dyDescent="0.25">
      <c r="B158" s="40"/>
      <c r="C158" s="2" t="str">
        <f>'[2]Post Avails'!A158</f>
        <v>Sealand Gem</v>
      </c>
      <c r="D158" s="15"/>
      <c r="E158" s="5" t="str">
        <f>'[2]Post Avails'!T158</f>
        <v>not ready</v>
      </c>
      <c r="F158" s="5" t="str">
        <f>IF('[2]Post Avails'!P158&lt;4,"Sold Out","Available")</f>
        <v>Available</v>
      </c>
      <c r="G158" s="1" t="s">
        <v>30</v>
      </c>
      <c r="H158" s="1" t="s">
        <v>42</v>
      </c>
      <c r="I158" s="1" t="s">
        <v>21</v>
      </c>
      <c r="J158" s="1" t="s">
        <v>50</v>
      </c>
      <c r="K158" s="1" t="s">
        <v>44</v>
      </c>
      <c r="L158" s="1">
        <v>4</v>
      </c>
      <c r="M158" s="1" t="s">
        <v>24</v>
      </c>
      <c r="N158" s="1">
        <v>0</v>
      </c>
      <c r="O158" s="1">
        <v>0</v>
      </c>
      <c r="P158" s="1">
        <v>0</v>
      </c>
      <c r="Q158" s="3" t="s">
        <v>0</v>
      </c>
    </row>
    <row r="159" spans="1:17" hidden="1" x14ac:dyDescent="0.25">
      <c r="B159" s="40"/>
      <c r="C159" s="2" t="str">
        <f>'[2]Post Avails'!A159</f>
        <v>Serenata</v>
      </c>
      <c r="D159" s="15"/>
      <c r="E159" s="5" t="str">
        <f>'[2]Post Avails'!T159</f>
        <v>not ready</v>
      </c>
      <c r="F159" s="5" t="str">
        <f>IF('[2]Post Avails'!P159&lt;4,"Sold Out","Available")</f>
        <v>Available</v>
      </c>
      <c r="G159" s="1" t="s">
        <v>52</v>
      </c>
      <c r="H159" s="1" t="s">
        <v>42</v>
      </c>
      <c r="I159" s="1" t="s">
        <v>21</v>
      </c>
      <c r="J159" s="1" t="s">
        <v>50</v>
      </c>
      <c r="K159" s="1" t="s">
        <v>64</v>
      </c>
      <c r="L159" s="1">
        <v>3</v>
      </c>
      <c r="M159" s="1" t="s">
        <v>24</v>
      </c>
      <c r="N159" s="1">
        <v>0</v>
      </c>
      <c r="O159" s="1">
        <v>0</v>
      </c>
      <c r="P159" s="1">
        <v>0</v>
      </c>
      <c r="Q159" s="3" t="s">
        <v>0</v>
      </c>
    </row>
    <row r="160" spans="1:17" hidden="1" x14ac:dyDescent="0.25">
      <c r="B160" s="40"/>
      <c r="C160" s="2" t="str">
        <f>'[2]Post Avails'!A160</f>
        <v>Silver Moon</v>
      </c>
      <c r="D160" s="18"/>
      <c r="E160" s="5" t="str">
        <f>'[2]Post Avails'!T160</f>
        <v>zero on hand</v>
      </c>
      <c r="F160" s="5" t="str">
        <f>IF('[2]Post Avails'!P160&lt;4,"Sold Out","Available")</f>
        <v>Sold Out</v>
      </c>
      <c r="G160" s="1" t="s">
        <v>36</v>
      </c>
      <c r="H160" s="1" t="s">
        <v>37</v>
      </c>
      <c r="I160" s="1" t="s">
        <v>21</v>
      </c>
      <c r="J160" s="1" t="s">
        <v>39</v>
      </c>
      <c r="K160" s="1" t="s">
        <v>44</v>
      </c>
      <c r="L160" s="1">
        <v>4</v>
      </c>
      <c r="M160" s="1" t="s">
        <v>24</v>
      </c>
      <c r="N160" s="1">
        <v>0</v>
      </c>
      <c r="O160" s="1">
        <v>0</v>
      </c>
      <c r="P160" s="1">
        <v>0</v>
      </c>
      <c r="Q160" s="14" t="s">
        <v>0</v>
      </c>
    </row>
    <row r="161" spans="1:17" hidden="1" x14ac:dyDescent="0.25">
      <c r="B161" s="40"/>
      <c r="C161" s="2" t="str">
        <f>'[2]Post Avails'!A161</f>
        <v>Snow Queen</v>
      </c>
      <c r="D161" s="15"/>
      <c r="E161" s="5" t="str">
        <f>'[2]Post Avails'!T161</f>
        <v>not ready</v>
      </c>
      <c r="F161" s="5" t="str">
        <f>IF('[2]Post Avails'!P161&lt;4,"Sold Out","Available")</f>
        <v>Available</v>
      </c>
      <c r="G161" s="1" t="s">
        <v>36</v>
      </c>
      <c r="H161" s="1" t="s">
        <v>20</v>
      </c>
      <c r="I161" s="1" t="s">
        <v>51</v>
      </c>
      <c r="J161" s="1" t="s">
        <v>39</v>
      </c>
      <c r="K161" s="1" t="s">
        <v>40</v>
      </c>
      <c r="L161" s="1">
        <v>4</v>
      </c>
      <c r="M161" s="1" t="s">
        <v>24</v>
      </c>
      <c r="N161" s="1">
        <v>0</v>
      </c>
      <c r="O161" s="1">
        <v>0</v>
      </c>
      <c r="P161" s="1">
        <v>0</v>
      </c>
      <c r="Q161" s="3" t="s">
        <v>0</v>
      </c>
    </row>
    <row r="162" spans="1:17" hidden="1" x14ac:dyDescent="0.25">
      <c r="B162" s="40"/>
      <c r="C162" s="2" t="str">
        <f>'[2]Post Avails'!A162</f>
        <v>Star of India</v>
      </c>
      <c r="D162" s="18"/>
      <c r="E162" s="5" t="str">
        <f>'[2]Post Avails'!T162</f>
        <v>not ready</v>
      </c>
      <c r="F162" s="5" t="str">
        <f>IF('[2]Post Avails'!P162&lt;4,"Sold Out","Available")</f>
        <v>Available</v>
      </c>
      <c r="G162" s="1" t="s">
        <v>52</v>
      </c>
      <c r="H162" s="1" t="s">
        <v>42</v>
      </c>
      <c r="I162" s="1" t="s">
        <v>21</v>
      </c>
      <c r="J162" s="1" t="s">
        <v>50</v>
      </c>
      <c r="K162" s="1" t="s">
        <v>44</v>
      </c>
      <c r="L162" s="1">
        <v>3</v>
      </c>
      <c r="M162" s="1" t="s">
        <v>24</v>
      </c>
      <c r="N162" s="1">
        <v>0</v>
      </c>
      <c r="O162" s="1">
        <v>0</v>
      </c>
      <c r="P162" s="1">
        <v>0</v>
      </c>
      <c r="Q162" s="14" t="s">
        <v>0</v>
      </c>
    </row>
    <row r="163" spans="1:17" hidden="1" x14ac:dyDescent="0.25">
      <c r="B163" s="40"/>
      <c r="C163" s="2" t="str">
        <f>'[2]Post Avails'!A163</f>
        <v>Sunset</v>
      </c>
      <c r="D163" s="15"/>
      <c r="E163" s="5" t="str">
        <f>'[2]Post Avails'!T163</f>
        <v>not ready</v>
      </c>
      <c r="F163" s="5" t="str">
        <f>IF('[2]Post Avails'!P163&lt;4,"Sold Out","Available")</f>
        <v>Available</v>
      </c>
      <c r="G163" s="1" t="s">
        <v>19</v>
      </c>
      <c r="H163" s="1" t="s">
        <v>20</v>
      </c>
      <c r="I163" s="1" t="s">
        <v>21</v>
      </c>
      <c r="J163" s="1" t="s">
        <v>39</v>
      </c>
      <c r="K163" s="1" t="s">
        <v>44</v>
      </c>
      <c r="L163" s="1">
        <v>4</v>
      </c>
      <c r="M163" s="1" t="s">
        <v>24</v>
      </c>
      <c r="N163" s="1">
        <v>0</v>
      </c>
      <c r="O163" s="1">
        <v>0</v>
      </c>
      <c r="P163" s="1">
        <v>0</v>
      </c>
      <c r="Q163" s="3" t="s">
        <v>0</v>
      </c>
    </row>
    <row r="164" spans="1:17" hidden="1" x14ac:dyDescent="0.25">
      <c r="B164" s="40"/>
      <c r="C164" s="2" t="str">
        <f>'[2]Post Avails'!A164</f>
        <v>Sweet Summer Love PW**</v>
      </c>
      <c r="D164" s="15"/>
      <c r="E164" s="5" t="str">
        <f>'[2]Post Avails'!T164</f>
        <v>not ready</v>
      </c>
      <c r="F164" s="5" t="str">
        <f>IF('[2]Post Avails'!P164&lt;4,"Sold Out","Available")</f>
        <v>Available</v>
      </c>
      <c r="G164" s="1" t="s">
        <v>52</v>
      </c>
      <c r="H164" s="1" t="s">
        <v>27</v>
      </c>
      <c r="I164" s="1" t="s">
        <v>56</v>
      </c>
      <c r="J164" s="1" t="s">
        <v>50</v>
      </c>
      <c r="K164" s="1" t="s">
        <v>23</v>
      </c>
      <c r="L164" s="1">
        <v>4</v>
      </c>
      <c r="M164" s="1">
        <v>0</v>
      </c>
      <c r="N164" s="1">
        <v>0</v>
      </c>
      <c r="O164" s="1" t="s">
        <v>24</v>
      </c>
      <c r="P164" s="1">
        <v>0</v>
      </c>
      <c r="Q164" s="3" t="s">
        <v>0</v>
      </c>
    </row>
    <row r="165" spans="1:17" hidden="1" x14ac:dyDescent="0.25">
      <c r="B165" s="40"/>
      <c r="C165" s="2" t="str">
        <f>'[2]Post Avails'!A165</f>
        <v>Sympatia</v>
      </c>
      <c r="D165" s="15"/>
      <c r="E165" s="5" t="str">
        <f>'[2]Post Avails'!T165</f>
        <v>not ready</v>
      </c>
      <c r="F165" s="5" t="str">
        <f>IF('[2]Post Avails'!P165&lt;4,"Sold Out","Available")</f>
        <v>Available</v>
      </c>
      <c r="G165" s="1" t="s">
        <v>41</v>
      </c>
      <c r="H165" s="1" t="s">
        <v>37</v>
      </c>
      <c r="I165" s="1" t="s">
        <v>56</v>
      </c>
      <c r="J165" s="1" t="s">
        <v>39</v>
      </c>
      <c r="K165" s="1" t="s">
        <v>44</v>
      </c>
      <c r="L165" s="1">
        <v>4</v>
      </c>
      <c r="M165" s="1" t="s">
        <v>24</v>
      </c>
      <c r="N165" s="1">
        <v>0</v>
      </c>
      <c r="O165" s="1">
        <v>0</v>
      </c>
      <c r="P165" s="1">
        <v>0</v>
      </c>
      <c r="Q165" s="3"/>
    </row>
    <row r="166" spans="1:17" hidden="1" x14ac:dyDescent="0.25">
      <c r="A166" t="s">
        <v>149</v>
      </c>
      <c r="B166" s="41"/>
      <c r="C166" s="31" t="str">
        <f>'[2]Post Avails'!A166</f>
        <v xml:space="preserve">Taiga </v>
      </c>
      <c r="D166" s="15"/>
      <c r="E166" s="5" t="str">
        <f>'[2]Post Avails'!T166</f>
        <v>not ready</v>
      </c>
      <c r="F166" s="5" t="str">
        <f>IF('[2]Post Avails'!P166&lt;4,"Sold Out","Available")</f>
        <v>Available</v>
      </c>
      <c r="G166" s="1" t="s">
        <v>41</v>
      </c>
      <c r="H166" s="1" t="s">
        <v>42</v>
      </c>
      <c r="I166" s="1" t="s">
        <v>21</v>
      </c>
      <c r="J166" s="1" t="s">
        <v>74</v>
      </c>
      <c r="K166" s="1" t="s">
        <v>44</v>
      </c>
      <c r="L166" s="1">
        <v>7</v>
      </c>
      <c r="M166" s="1" t="s">
        <v>24</v>
      </c>
      <c r="N166" s="1">
        <v>0</v>
      </c>
      <c r="O166" s="1">
        <v>0</v>
      </c>
      <c r="P166" s="1">
        <v>0</v>
      </c>
      <c r="Q166" s="3" t="s">
        <v>0</v>
      </c>
    </row>
    <row r="167" spans="1:17" hidden="1" x14ac:dyDescent="0.25">
      <c r="B167" s="40"/>
      <c r="C167" s="2" t="str">
        <f>'[2]Post Avails'!A167</f>
        <v>Tangutica Golden Harvest</v>
      </c>
      <c r="D167" s="18"/>
      <c r="E167" s="5" t="str">
        <f>'[2]Post Avails'!T167</f>
        <v>not ready</v>
      </c>
      <c r="F167" s="5" t="str">
        <f>IF('[2]Post Avails'!P167&lt;4,"Sold Out","Available")</f>
        <v>Sold Out</v>
      </c>
      <c r="G167" s="1" t="s">
        <v>92</v>
      </c>
      <c r="H167" s="1" t="s">
        <v>27</v>
      </c>
      <c r="I167" s="1" t="s">
        <v>21</v>
      </c>
      <c r="J167" s="1" t="s">
        <v>68</v>
      </c>
      <c r="K167" s="1" t="s">
        <v>23</v>
      </c>
      <c r="L167" s="1">
        <v>3</v>
      </c>
      <c r="M167" s="1">
        <v>0</v>
      </c>
      <c r="N167" s="1">
        <v>0</v>
      </c>
      <c r="O167" s="1">
        <v>0</v>
      </c>
      <c r="P167" s="1" t="s">
        <v>24</v>
      </c>
      <c r="Q167" s="14" t="s">
        <v>0</v>
      </c>
    </row>
    <row r="168" spans="1:17" hidden="1" x14ac:dyDescent="0.25">
      <c r="B168" s="40"/>
      <c r="C168" s="2" t="str">
        <f>'[2]Post Avails'!A168</f>
        <v>Teshio</v>
      </c>
      <c r="D168" s="15"/>
      <c r="E168" s="5" t="str">
        <f>'[2]Post Avails'!T168</f>
        <v>zero on hand</v>
      </c>
      <c r="F168" s="5" t="str">
        <f>IF('[2]Post Avails'!P168&lt;4,"Sold Out","Available")</f>
        <v>Available</v>
      </c>
      <c r="G168" s="1" t="s">
        <v>26</v>
      </c>
      <c r="H168" s="1" t="s">
        <v>42</v>
      </c>
      <c r="I168" s="1" t="s">
        <v>38</v>
      </c>
      <c r="J168" s="1" t="s">
        <v>39</v>
      </c>
      <c r="K168" s="1" t="s">
        <v>40</v>
      </c>
      <c r="L168" s="1">
        <v>4</v>
      </c>
      <c r="M168" s="1" t="s">
        <v>24</v>
      </c>
      <c r="N168" s="1">
        <v>0</v>
      </c>
      <c r="O168" s="1">
        <v>0</v>
      </c>
      <c r="P168" s="1">
        <v>0</v>
      </c>
      <c r="Q168" s="3" t="s">
        <v>0</v>
      </c>
    </row>
    <row r="169" spans="1:17" hidden="1" x14ac:dyDescent="0.25">
      <c r="B169" s="40"/>
      <c r="C169" s="2" t="str">
        <f>'[2]Post Avails'!A169</f>
        <v>Texensis Duchess of Albany</v>
      </c>
      <c r="D169" s="16"/>
      <c r="E169" s="5" t="str">
        <f>'[2]Post Avails'!T169</f>
        <v>not ready</v>
      </c>
      <c r="F169" s="5" t="str">
        <f>IF('[2]Post Avails'!P169&lt;4,"Sold Out","Available")</f>
        <v>Available</v>
      </c>
      <c r="G169" s="1" t="s">
        <v>30</v>
      </c>
      <c r="H169" s="1" t="s">
        <v>27</v>
      </c>
      <c r="I169" s="1" t="s">
        <v>56</v>
      </c>
      <c r="J169" s="1" t="s">
        <v>50</v>
      </c>
      <c r="K169" s="1" t="s">
        <v>23</v>
      </c>
      <c r="L169" s="1">
        <v>4</v>
      </c>
      <c r="M169" s="1" t="s">
        <v>24</v>
      </c>
      <c r="N169" s="1">
        <v>0</v>
      </c>
      <c r="O169" s="1">
        <v>0</v>
      </c>
      <c r="P169" s="1">
        <v>0</v>
      </c>
      <c r="Q169" s="13" t="s">
        <v>0</v>
      </c>
    </row>
    <row r="170" spans="1:17" hidden="1" x14ac:dyDescent="0.25">
      <c r="B170" s="40"/>
      <c r="C170" s="2" t="str">
        <f>'[2]Post Avails'!A170</f>
        <v>Texensis Etoile Rose</v>
      </c>
      <c r="D170" s="15"/>
      <c r="E170" s="5" t="str">
        <f>'[2]Post Avails'!T170</f>
        <v>not ready</v>
      </c>
      <c r="F170" s="5" t="str">
        <f>IF('[2]Post Avails'!P170&lt;4,"Sold Out","Available")</f>
        <v>Available</v>
      </c>
      <c r="G170" s="1" t="s">
        <v>30</v>
      </c>
      <c r="H170" s="1" t="s">
        <v>27</v>
      </c>
      <c r="I170" s="1" t="s">
        <v>56</v>
      </c>
      <c r="J170" s="1" t="s">
        <v>50</v>
      </c>
      <c r="K170" s="1" t="s">
        <v>23</v>
      </c>
      <c r="L170" s="1">
        <v>4</v>
      </c>
      <c r="M170" s="1" t="s">
        <v>24</v>
      </c>
      <c r="N170" s="1">
        <v>0</v>
      </c>
      <c r="O170" s="1">
        <v>0</v>
      </c>
      <c r="P170" s="1">
        <v>0</v>
      </c>
      <c r="Q170" s="3" t="s">
        <v>0</v>
      </c>
    </row>
    <row r="171" spans="1:17" hidden="1" x14ac:dyDescent="0.25">
      <c r="B171" s="40"/>
      <c r="C171" s="2" t="str">
        <f>'[2]Post Avails'!A171</f>
        <v>Texensis Gravetye Beauty</v>
      </c>
      <c r="D171" s="15"/>
      <c r="E171" s="5" t="str">
        <f>'[2]Post Avails'!T171</f>
        <v>not ready</v>
      </c>
      <c r="F171" s="5" t="str">
        <f>IF('[2]Post Avails'!P171&lt;4,"Sold Out","Available")</f>
        <v>Available</v>
      </c>
      <c r="G171" s="1" t="s">
        <v>19</v>
      </c>
      <c r="H171" s="1" t="s">
        <v>66</v>
      </c>
      <c r="I171" s="1" t="s">
        <v>56</v>
      </c>
      <c r="J171" s="1" t="s">
        <v>50</v>
      </c>
      <c r="K171" s="1" t="s">
        <v>23</v>
      </c>
      <c r="L171" s="1">
        <v>4</v>
      </c>
      <c r="M171" s="1" t="s">
        <v>24</v>
      </c>
      <c r="N171" s="1">
        <v>0</v>
      </c>
      <c r="O171" s="1">
        <v>0</v>
      </c>
      <c r="P171" s="1">
        <v>0</v>
      </c>
      <c r="Q171" s="3" t="s">
        <v>0</v>
      </c>
    </row>
    <row r="172" spans="1:17" hidden="1" x14ac:dyDescent="0.25">
      <c r="A172" t="s">
        <v>149</v>
      </c>
      <c r="B172" s="41"/>
      <c r="C172" s="31" t="str">
        <f>'[2]Post Avails'!A172</f>
        <v>Texensis Pagoda</v>
      </c>
      <c r="D172" s="17"/>
      <c r="E172" s="5" t="str">
        <f>'[2]Post Avails'!T172</f>
        <v>not ready</v>
      </c>
      <c r="F172" s="5" t="str">
        <f>IF('[2]Post Avails'!P172&lt;4,"Sold Out","Available")</f>
        <v>Available</v>
      </c>
      <c r="G172" s="1" t="s">
        <v>30</v>
      </c>
      <c r="H172" s="1" t="s">
        <v>27</v>
      </c>
      <c r="I172" s="1" t="s">
        <v>56</v>
      </c>
      <c r="J172" s="1" t="s">
        <v>50</v>
      </c>
      <c r="K172" s="1" t="s">
        <v>23</v>
      </c>
      <c r="L172" s="1">
        <v>4</v>
      </c>
      <c r="M172" s="1" t="s">
        <v>24</v>
      </c>
      <c r="N172" s="1">
        <v>0</v>
      </c>
      <c r="O172" s="1">
        <v>0</v>
      </c>
      <c r="P172" s="1">
        <v>0</v>
      </c>
      <c r="Q172" s="12" t="s">
        <v>0</v>
      </c>
    </row>
    <row r="173" spans="1:17" hidden="1" x14ac:dyDescent="0.25">
      <c r="B173" s="42" t="s">
        <v>153</v>
      </c>
      <c r="C173" s="2" t="str">
        <f>'[2]Post Avails'!A173</f>
        <v>The First Lady</v>
      </c>
      <c r="D173" s="15"/>
      <c r="E173" s="5" t="str">
        <f>'[2]Post Avails'!T173</f>
        <v>not ready</v>
      </c>
      <c r="F173" s="5" t="str">
        <f>IF('[2]Post Avails'!P173&lt;4,"Sold Out","Available")</f>
        <v>Available</v>
      </c>
      <c r="G173" s="1" t="s">
        <v>26</v>
      </c>
      <c r="H173" s="1" t="s">
        <v>60</v>
      </c>
      <c r="I173" s="1" t="s">
        <v>38</v>
      </c>
      <c r="J173" s="1" t="s">
        <v>39</v>
      </c>
      <c r="K173" s="1" t="s">
        <v>40</v>
      </c>
      <c r="L173" s="1">
        <v>4</v>
      </c>
      <c r="M173" s="1" t="s">
        <v>24</v>
      </c>
      <c r="N173" s="1">
        <v>0</v>
      </c>
      <c r="O173" s="1">
        <v>0</v>
      </c>
      <c r="P173" s="1">
        <v>0</v>
      </c>
      <c r="Q173" s="3" t="s">
        <v>0</v>
      </c>
    </row>
    <row r="174" spans="1:17" hidden="1" x14ac:dyDescent="0.25">
      <c r="B174" s="40"/>
      <c r="C174" s="2" t="str">
        <f>'[2]Post Avails'!A174</f>
        <v>The President</v>
      </c>
      <c r="D174" s="15"/>
      <c r="E174" s="5" t="str">
        <f>'[2]Post Avails'!T174</f>
        <v>not ready</v>
      </c>
      <c r="F174" s="5" t="str">
        <f>IF('[2]Post Avails'!P174&lt;4,"Sold Out","Available")</f>
        <v>Available</v>
      </c>
      <c r="G174" s="1" t="s">
        <v>52</v>
      </c>
      <c r="H174" s="1" t="s">
        <v>37</v>
      </c>
      <c r="I174" s="1" t="s">
        <v>21</v>
      </c>
      <c r="J174" s="1" t="s">
        <v>50</v>
      </c>
      <c r="K174" s="1" t="s">
        <v>44</v>
      </c>
      <c r="L174" s="1">
        <v>4</v>
      </c>
      <c r="M174" s="1" t="s">
        <v>24</v>
      </c>
      <c r="N174" s="1">
        <v>0</v>
      </c>
      <c r="O174" s="1">
        <v>0</v>
      </c>
      <c r="P174" s="1">
        <v>0</v>
      </c>
      <c r="Q174" s="3" t="s">
        <v>0</v>
      </c>
    </row>
    <row r="175" spans="1:17" hidden="1" x14ac:dyDescent="0.25">
      <c r="B175" s="42" t="s">
        <v>153</v>
      </c>
      <c r="C175" s="2" t="str">
        <f>'[2]Post Avails'!A175</f>
        <v>The Vagabond</v>
      </c>
      <c r="D175" s="15"/>
      <c r="E175" s="5" t="str">
        <f>'[2]Post Avails'!T175</f>
        <v>not ready</v>
      </c>
      <c r="F175" s="5" t="str">
        <f>IF('[2]Post Avails'!P175&lt;4,"Sold Out","Available")</f>
        <v>Available</v>
      </c>
      <c r="G175" s="1" t="s">
        <v>41</v>
      </c>
      <c r="H175" s="1" t="s">
        <v>20</v>
      </c>
      <c r="I175" s="1" t="s">
        <v>77</v>
      </c>
      <c r="J175" s="1" t="s">
        <v>45</v>
      </c>
      <c r="K175" s="1" t="s">
        <v>44</v>
      </c>
      <c r="L175" s="1">
        <v>4</v>
      </c>
      <c r="M175" s="1" t="s">
        <v>24</v>
      </c>
      <c r="N175" s="1">
        <v>0</v>
      </c>
      <c r="O175" s="1">
        <v>0</v>
      </c>
      <c r="P175" s="1">
        <v>0</v>
      </c>
      <c r="Q175" s="3" t="s">
        <v>0</v>
      </c>
    </row>
    <row r="176" spans="1:17" x14ac:dyDescent="0.25">
      <c r="A176" t="s">
        <v>149</v>
      </c>
      <c r="B176" s="43" t="s">
        <v>153</v>
      </c>
      <c r="C176" s="31" t="str">
        <f>'[2]Post Avails'!A176</f>
        <v xml:space="preserve">Tie Dye PP 18913 </v>
      </c>
      <c r="D176" s="15"/>
      <c r="E176" s="5" t="str">
        <f>'[2]Post Avails'!T176</f>
        <v>Ready</v>
      </c>
      <c r="F176" s="5" t="str">
        <f>IF('[2]Post Avails'!P176&lt;4,"Sold Out","Available")</f>
        <v>Available</v>
      </c>
      <c r="G176" s="1" t="s">
        <v>25</v>
      </c>
      <c r="H176" s="1" t="s">
        <v>25</v>
      </c>
      <c r="I176" s="1" t="s">
        <v>25</v>
      </c>
      <c r="J176" s="1" t="s">
        <v>25</v>
      </c>
      <c r="K176" s="1" t="s">
        <v>25</v>
      </c>
      <c r="L176" s="1" t="s">
        <v>25</v>
      </c>
      <c r="M176" s="1" t="s">
        <v>25</v>
      </c>
      <c r="N176" s="1" t="s">
        <v>25</v>
      </c>
      <c r="O176" s="1" t="s">
        <v>25</v>
      </c>
      <c r="P176" s="1" t="s">
        <v>25</v>
      </c>
      <c r="Q176" s="3" t="s">
        <v>0</v>
      </c>
    </row>
    <row r="177" spans="1:17" hidden="1" x14ac:dyDescent="0.25">
      <c r="B177" s="40"/>
      <c r="C177" s="2" t="str">
        <f>'[2]Post Avails'!A177</f>
        <v>Toki</v>
      </c>
      <c r="D177" s="15"/>
      <c r="E177" s="5" t="str">
        <f>'[2]Post Avails'!T177</f>
        <v>not ready</v>
      </c>
      <c r="F177" s="5" t="str">
        <f>IF('[2]Post Avails'!P177&lt;4,"Sold Out","Available")</f>
        <v>Available</v>
      </c>
      <c r="G177" s="1" t="s">
        <v>36</v>
      </c>
      <c r="H177" s="1" t="s">
        <v>20</v>
      </c>
      <c r="I177" s="1" t="s">
        <v>38</v>
      </c>
      <c r="J177" s="1" t="s">
        <v>39</v>
      </c>
      <c r="K177" s="1" t="s">
        <v>40</v>
      </c>
      <c r="L177" s="1">
        <v>4</v>
      </c>
      <c r="M177" s="1" t="s">
        <v>24</v>
      </c>
      <c r="N177" s="1">
        <v>0</v>
      </c>
      <c r="O177" s="1">
        <v>0</v>
      </c>
      <c r="P177" s="1">
        <v>0</v>
      </c>
      <c r="Q177" s="3" t="s">
        <v>0</v>
      </c>
    </row>
    <row r="178" spans="1:17" ht="30" hidden="1" x14ac:dyDescent="0.25">
      <c r="B178" s="40"/>
      <c r="C178" s="2" t="str">
        <f>'[2]Post Avails'!A178</f>
        <v>Triternata Rubromarginata</v>
      </c>
      <c r="D178" s="18"/>
      <c r="E178" s="5" t="str">
        <f>'[2]Post Avails'!T178</f>
        <v>not ready</v>
      </c>
      <c r="F178" s="5" t="str">
        <f>IF('[2]Post Avails'!P178&lt;4,"Sold Out","Available")</f>
        <v>Available</v>
      </c>
      <c r="G178" s="1" t="s">
        <v>41</v>
      </c>
      <c r="H178" s="1" t="s">
        <v>27</v>
      </c>
      <c r="I178" s="1" t="s">
        <v>110</v>
      </c>
      <c r="J178" s="1" t="s">
        <v>48</v>
      </c>
      <c r="K178" s="1" t="s">
        <v>23</v>
      </c>
      <c r="L178" s="1">
        <v>4</v>
      </c>
      <c r="M178" s="1" t="s">
        <v>24</v>
      </c>
      <c r="N178" s="1">
        <v>0</v>
      </c>
      <c r="O178" s="1" t="s">
        <v>24</v>
      </c>
      <c r="P178" s="1">
        <v>0</v>
      </c>
      <c r="Q178" s="14" t="s">
        <v>0</v>
      </c>
    </row>
    <row r="179" spans="1:17" hidden="1" x14ac:dyDescent="0.25">
      <c r="A179" t="s">
        <v>149</v>
      </c>
      <c r="B179" s="41"/>
      <c r="C179" s="31" t="str">
        <f>'[2]Post Avails'!A179</f>
        <v>Clematis Vancouver ™ Cotton Candy</v>
      </c>
      <c r="D179" s="15"/>
      <c r="E179" s="5" t="str">
        <f>'[2]Post Avails'!T179</f>
        <v>not ready</v>
      </c>
      <c r="F179" s="5" t="str">
        <f>IF('[2]Post Avails'!P179&lt;4,"Sold Out","Available")</f>
        <v>Available</v>
      </c>
      <c r="G179" s="1" t="s">
        <v>41</v>
      </c>
      <c r="H179" s="1" t="s">
        <v>37</v>
      </c>
      <c r="I179" s="1" t="s">
        <v>38</v>
      </c>
      <c r="J179" s="1" t="s">
        <v>39</v>
      </c>
      <c r="K179" s="1" t="s">
        <v>40</v>
      </c>
      <c r="L179" s="1">
        <v>4</v>
      </c>
      <c r="M179" s="1" t="s">
        <v>24</v>
      </c>
      <c r="N179" s="1">
        <v>0</v>
      </c>
      <c r="O179" s="1">
        <v>0</v>
      </c>
      <c r="P179" s="1">
        <v>0</v>
      </c>
      <c r="Q179" s="3" t="s">
        <v>0</v>
      </c>
    </row>
    <row r="180" spans="1:17" hidden="1" x14ac:dyDescent="0.25">
      <c r="A180" t="s">
        <v>149</v>
      </c>
      <c r="B180" s="41"/>
      <c r="C180" s="31" t="str">
        <f>'[2]Post Avails'!A180</f>
        <v xml:space="preserve">Clematis Vancouver ™ Danielle </v>
      </c>
      <c r="D180" s="16"/>
      <c r="E180" s="5" t="str">
        <f>'[2]Post Avails'!T180</f>
        <v>not ready</v>
      </c>
      <c r="F180" s="5" t="str">
        <f>IF('[2]Post Avails'!P180&lt;4,"Sold Out","Available")</f>
        <v>Available</v>
      </c>
      <c r="G180" s="1" t="s">
        <v>52</v>
      </c>
      <c r="H180" s="1" t="s">
        <v>37</v>
      </c>
      <c r="I180" s="1" t="s">
        <v>38</v>
      </c>
      <c r="J180" s="1" t="s">
        <v>54</v>
      </c>
      <c r="K180" s="1" t="s">
        <v>40</v>
      </c>
      <c r="L180" s="1">
        <v>4</v>
      </c>
      <c r="M180" s="1" t="s">
        <v>24</v>
      </c>
      <c r="N180" s="1">
        <v>0</v>
      </c>
      <c r="O180" s="1">
        <v>0</v>
      </c>
      <c r="P180" s="1">
        <v>0</v>
      </c>
      <c r="Q180" s="13" t="s">
        <v>0</v>
      </c>
    </row>
    <row r="181" spans="1:17" hidden="1" x14ac:dyDescent="0.25">
      <c r="A181" t="s">
        <v>149</v>
      </c>
      <c r="B181" s="41"/>
      <c r="C181" s="31" t="str">
        <f>'[2]Post Avails'!A181</f>
        <v>Clematis Vancouver™ Daybreak</v>
      </c>
      <c r="D181" s="17"/>
      <c r="E181" s="5" t="str">
        <f>'[2]Post Avails'!T181</f>
        <v>not ready</v>
      </c>
      <c r="F181" s="5" t="str">
        <f>IF('[2]Post Avails'!P181&lt;4,"Sold Out","Available")</f>
        <v>Available</v>
      </c>
      <c r="G181" s="1" t="s">
        <v>26</v>
      </c>
      <c r="H181" s="1" t="s">
        <v>81</v>
      </c>
      <c r="I181" s="1" t="s">
        <v>82</v>
      </c>
      <c r="J181" s="1" t="s">
        <v>78</v>
      </c>
      <c r="K181" s="1" t="s">
        <v>79</v>
      </c>
      <c r="L181" s="1">
        <v>0</v>
      </c>
      <c r="M181" s="1" t="s">
        <v>24</v>
      </c>
      <c r="N181" s="1">
        <v>0</v>
      </c>
      <c r="O181" s="1">
        <v>0</v>
      </c>
      <c r="P181" s="1">
        <v>0</v>
      </c>
      <c r="Q181" s="12" t="s">
        <v>0</v>
      </c>
    </row>
    <row r="182" spans="1:17" hidden="1" x14ac:dyDescent="0.25">
      <c r="A182" t="s">
        <v>149</v>
      </c>
      <c r="B182" s="41"/>
      <c r="C182" s="31" t="str">
        <f>'[2]Post Avails'!A182</f>
        <v>Clematis Vancouver™ Deborah Dahl</v>
      </c>
      <c r="D182" s="25"/>
      <c r="E182" s="5" t="str">
        <f>'[2]Post Avails'!T182</f>
        <v>not ready</v>
      </c>
      <c r="F182" s="5" t="str">
        <f>IF('[2]Post Avails'!P182&lt;4,"Sold Out","Available")</f>
        <v>Available</v>
      </c>
      <c r="G182" s="1" t="s">
        <v>26</v>
      </c>
      <c r="H182" s="1" t="s">
        <v>53</v>
      </c>
      <c r="I182" s="1" t="s">
        <v>38</v>
      </c>
      <c r="J182" s="1" t="s">
        <v>39</v>
      </c>
      <c r="K182" s="1" t="s">
        <v>40</v>
      </c>
      <c r="L182" s="1">
        <v>4</v>
      </c>
      <c r="M182" s="1" t="s">
        <v>24</v>
      </c>
      <c r="N182" s="1">
        <v>0</v>
      </c>
      <c r="O182" s="1">
        <v>0</v>
      </c>
      <c r="P182" s="1">
        <v>0</v>
      </c>
      <c r="Q182" s="3" t="s">
        <v>0</v>
      </c>
    </row>
    <row r="183" spans="1:17" hidden="1" x14ac:dyDescent="0.25">
      <c r="A183" t="s">
        <v>149</v>
      </c>
      <c r="B183" s="41"/>
      <c r="C183" s="31" t="str">
        <f>'[2]Post Avails'!A183</f>
        <v>Clematis Vancouver™ Fragrant star</v>
      </c>
      <c r="D183" s="16"/>
      <c r="E183" s="5" t="str">
        <f>'[2]Post Avails'!T183</f>
        <v>not ready</v>
      </c>
      <c r="F183" s="5" t="str">
        <f>IF('[2]Post Avails'!P183&lt;4,"Sold Out","Available")</f>
        <v>Available</v>
      </c>
      <c r="G183" s="1" t="s">
        <v>36</v>
      </c>
      <c r="H183" s="1" t="s">
        <v>37</v>
      </c>
      <c r="I183" s="1" t="s">
        <v>38</v>
      </c>
      <c r="J183" s="1" t="s">
        <v>39</v>
      </c>
      <c r="K183" s="1" t="s">
        <v>40</v>
      </c>
      <c r="L183" s="1">
        <v>4</v>
      </c>
      <c r="M183" s="1" t="s">
        <v>24</v>
      </c>
      <c r="N183" s="1">
        <v>0</v>
      </c>
      <c r="O183" s="1" t="s">
        <v>24</v>
      </c>
      <c r="P183" s="1">
        <v>0</v>
      </c>
      <c r="Q183" s="13" t="s">
        <v>0</v>
      </c>
    </row>
    <row r="184" spans="1:17" hidden="1" x14ac:dyDescent="0.25">
      <c r="A184" t="s">
        <v>149</v>
      </c>
      <c r="B184" s="41"/>
      <c r="C184" s="31" t="str">
        <f>'[2]Post Avails'!A184</f>
        <v>Clematis Vancouver™ Morning Mist</v>
      </c>
      <c r="D184" s="28"/>
      <c r="E184" s="5" t="str">
        <f>'[2]Post Avails'!T184</f>
        <v>not ready</v>
      </c>
      <c r="F184" s="5" t="str">
        <f>IF('[2]Post Avails'!P184&lt;4,"Sold Out","Available")</f>
        <v>Available</v>
      </c>
      <c r="G184" s="1" t="s">
        <v>30</v>
      </c>
      <c r="H184" s="1" t="s">
        <v>83</v>
      </c>
      <c r="I184" s="1" t="s">
        <v>77</v>
      </c>
      <c r="J184" s="1" t="s">
        <v>22</v>
      </c>
      <c r="K184" s="1" t="s">
        <v>44</v>
      </c>
      <c r="L184" s="1">
        <v>4</v>
      </c>
      <c r="M184" s="1" t="s">
        <v>24</v>
      </c>
      <c r="N184" s="1">
        <v>0</v>
      </c>
      <c r="O184" s="1">
        <v>0</v>
      </c>
      <c r="P184" s="1">
        <v>0</v>
      </c>
      <c r="Q184" s="12" t="s">
        <v>0</v>
      </c>
    </row>
    <row r="185" spans="1:17" hidden="1" x14ac:dyDescent="0.25">
      <c r="A185" t="s">
        <v>149</v>
      </c>
      <c r="B185" s="43" t="s">
        <v>153</v>
      </c>
      <c r="C185" s="31" t="str">
        <f>'[2]Post Avails'!A185</f>
        <v>Clematis Vancouver™ Mystic Gem</v>
      </c>
      <c r="D185" s="15"/>
      <c r="E185" s="5" t="str">
        <f>'[2]Post Avails'!T185</f>
        <v>not ready</v>
      </c>
      <c r="F185" s="5" t="str">
        <f>IF('[2]Post Avails'!P185&lt;4,"Sold Out","Available")</f>
        <v>Available</v>
      </c>
      <c r="G185" s="1" t="s">
        <v>41</v>
      </c>
      <c r="H185" s="1" t="s">
        <v>37</v>
      </c>
      <c r="I185" s="1" t="s">
        <v>38</v>
      </c>
      <c r="J185" s="1" t="s">
        <v>39</v>
      </c>
      <c r="K185" s="1" t="s">
        <v>40</v>
      </c>
      <c r="L185" s="1">
        <v>4</v>
      </c>
      <c r="M185" s="1" t="s">
        <v>24</v>
      </c>
      <c r="N185" s="1">
        <v>0</v>
      </c>
      <c r="O185" s="1">
        <v>0</v>
      </c>
      <c r="P185" s="1">
        <v>0</v>
      </c>
      <c r="Q185" s="3" t="s">
        <v>0</v>
      </c>
    </row>
    <row r="186" spans="1:17" hidden="1" x14ac:dyDescent="0.25">
      <c r="A186" t="s">
        <v>149</v>
      </c>
      <c r="B186" s="41"/>
      <c r="C186" s="31" t="str">
        <f>'[2]Post Avails'!A186</f>
        <v>Clematis Vancouver™ Plum Gorgeus</v>
      </c>
      <c r="D186" s="26"/>
      <c r="E186" s="5" t="str">
        <f>'[2]Post Avails'!T186</f>
        <v>not ready</v>
      </c>
      <c r="F186" s="5" t="str">
        <f>IF('[2]Post Avails'!P186&lt;4,"Sold Out","Available")</f>
        <v>Sold Out</v>
      </c>
      <c r="G186" s="1" t="s">
        <v>52</v>
      </c>
      <c r="H186" s="1" t="s">
        <v>37</v>
      </c>
      <c r="I186" s="1" t="s">
        <v>21</v>
      </c>
      <c r="J186" s="1" t="s">
        <v>22</v>
      </c>
      <c r="K186" s="1" t="s">
        <v>44</v>
      </c>
      <c r="L186" s="1">
        <v>4</v>
      </c>
      <c r="M186" s="1" t="s">
        <v>24</v>
      </c>
      <c r="N186" s="1">
        <v>0</v>
      </c>
      <c r="O186" s="1">
        <v>0</v>
      </c>
      <c r="P186" s="1">
        <v>0</v>
      </c>
      <c r="Q186" s="14" t="s">
        <v>0</v>
      </c>
    </row>
    <row r="187" spans="1:17" hidden="1" x14ac:dyDescent="0.25">
      <c r="A187" t="s">
        <v>149</v>
      </c>
      <c r="B187" s="41"/>
      <c r="C187" s="31" t="str">
        <f>'[2]Post Avails'!A187</f>
        <v xml:space="preserve">Clematis Vancouver™ Sea Breeze </v>
      </c>
      <c r="D187" s="15"/>
      <c r="E187" s="5" t="str">
        <f>'[2]Post Avails'!T187</f>
        <v>not ready</v>
      </c>
      <c r="F187" s="5" t="str">
        <f>IF('[2]Post Avails'!P187&lt;4,"Sold Out","Available")</f>
        <v>Available</v>
      </c>
      <c r="G187" s="1" t="s">
        <v>26</v>
      </c>
      <c r="H187" s="1" t="s">
        <v>37</v>
      </c>
      <c r="I187" s="1" t="s">
        <v>77</v>
      </c>
      <c r="J187" s="1" t="s">
        <v>22</v>
      </c>
      <c r="K187" s="1" t="s">
        <v>44</v>
      </c>
      <c r="L187" s="1">
        <v>4</v>
      </c>
      <c r="M187" s="1" t="s">
        <v>24</v>
      </c>
      <c r="N187" s="1">
        <v>0</v>
      </c>
      <c r="O187" s="1">
        <v>0</v>
      </c>
      <c r="P187" s="1">
        <v>0</v>
      </c>
      <c r="Q187" s="3" t="s">
        <v>0</v>
      </c>
    </row>
    <row r="188" spans="1:17" hidden="1" x14ac:dyDescent="0.25">
      <c r="A188" t="s">
        <v>149</v>
      </c>
      <c r="B188" s="41"/>
      <c r="C188" s="31" t="str">
        <f>'[2]Post Avails'!A188</f>
        <v xml:space="preserve">Clematis Vancouver™ Starry Night </v>
      </c>
      <c r="D188" s="16"/>
      <c r="E188" s="5" t="str">
        <f>'[2]Post Avails'!T188</f>
        <v>not ready</v>
      </c>
      <c r="F188" s="5" t="str">
        <f>IF('[2]Post Avails'!P188&lt;4,"Sold Out","Available")</f>
        <v>Available</v>
      </c>
      <c r="G188" s="1" t="s">
        <v>41</v>
      </c>
      <c r="H188" s="1" t="s">
        <v>20</v>
      </c>
      <c r="I188" s="1" t="s">
        <v>21</v>
      </c>
      <c r="J188" s="1" t="s">
        <v>22</v>
      </c>
      <c r="K188" s="1" t="s">
        <v>44</v>
      </c>
      <c r="L188" s="1">
        <v>4</v>
      </c>
      <c r="M188" s="1" t="s">
        <v>24</v>
      </c>
      <c r="N188" s="1">
        <v>0</v>
      </c>
      <c r="O188" s="1">
        <v>0</v>
      </c>
      <c r="P188" s="1">
        <v>0</v>
      </c>
      <c r="Q188" s="13" t="s">
        <v>0</v>
      </c>
    </row>
    <row r="189" spans="1:17" hidden="1" x14ac:dyDescent="0.25">
      <c r="B189" s="40"/>
      <c r="C189" s="2" t="str">
        <f>'[2]Post Avails'!A189</f>
        <v>Veronica's Choice</v>
      </c>
      <c r="D189" s="15"/>
      <c r="E189" s="5" t="str">
        <f>'[2]Post Avails'!T189</f>
        <v>not ready</v>
      </c>
      <c r="F189" s="5" t="str">
        <f>IF('[2]Post Avails'!P189&lt;4,"Sold Out","Available")</f>
        <v>Available</v>
      </c>
      <c r="G189" s="1" t="s">
        <v>41</v>
      </c>
      <c r="H189" s="1" t="s">
        <v>63</v>
      </c>
      <c r="I189" s="1" t="s">
        <v>38</v>
      </c>
      <c r="J189" s="1" t="s">
        <v>39</v>
      </c>
      <c r="K189" s="1" t="s">
        <v>40</v>
      </c>
      <c r="L189" s="1">
        <v>4</v>
      </c>
      <c r="M189" s="1" t="s">
        <v>24</v>
      </c>
      <c r="N189" s="1">
        <v>0</v>
      </c>
      <c r="O189" s="1">
        <v>0</v>
      </c>
      <c r="P189" s="1">
        <v>0</v>
      </c>
      <c r="Q189" s="3" t="s">
        <v>0</v>
      </c>
    </row>
    <row r="190" spans="1:17" hidden="1" x14ac:dyDescent="0.25">
      <c r="B190" s="40"/>
      <c r="C190" s="2" t="str">
        <f>'[2]Post Avails'!A190</f>
        <v>Victoria</v>
      </c>
      <c r="D190" s="17"/>
      <c r="E190" s="5" t="str">
        <f>'[2]Post Avails'!T190</f>
        <v>zero on hand</v>
      </c>
      <c r="F190" s="5" t="str">
        <f>IF('[2]Post Avails'!P190&lt;4,"Sold Out","Available")</f>
        <v>Sold Out</v>
      </c>
      <c r="G190" s="1" t="s">
        <v>26</v>
      </c>
      <c r="H190" s="1" t="s">
        <v>42</v>
      </c>
      <c r="I190" s="1" t="s">
        <v>21</v>
      </c>
      <c r="J190" s="1" t="s">
        <v>57</v>
      </c>
      <c r="K190" s="1" t="s">
        <v>23</v>
      </c>
      <c r="L190" s="1">
        <v>3</v>
      </c>
      <c r="M190" s="1" t="s">
        <v>24</v>
      </c>
      <c r="N190" s="1">
        <v>0</v>
      </c>
      <c r="O190" s="1">
        <v>0</v>
      </c>
      <c r="P190" s="1">
        <v>0</v>
      </c>
      <c r="Q190" s="12" t="s">
        <v>0</v>
      </c>
    </row>
    <row r="191" spans="1:17" hidden="1" x14ac:dyDescent="0.25">
      <c r="B191" s="40"/>
      <c r="C191" s="2" t="str">
        <f>'[2]Post Avails'!A191</f>
        <v>Ville De Lyon</v>
      </c>
      <c r="D191" s="15"/>
      <c r="E191" s="5" t="str">
        <f>'[2]Post Avails'!T191</f>
        <v>not ready</v>
      </c>
      <c r="F191" s="5" t="str">
        <f>IF('[2]Post Avails'!P191&lt;4,"Sold Out","Available")</f>
        <v>Available</v>
      </c>
      <c r="G191" s="1" t="s">
        <v>19</v>
      </c>
      <c r="H191" s="1" t="s">
        <v>42</v>
      </c>
      <c r="I191" s="1" t="s">
        <v>21</v>
      </c>
      <c r="J191" s="1" t="s">
        <v>50</v>
      </c>
      <c r="K191" s="1" t="s">
        <v>44</v>
      </c>
      <c r="L191" s="1">
        <v>3</v>
      </c>
      <c r="M191" s="1" t="s">
        <v>24</v>
      </c>
      <c r="N191" s="1">
        <v>0</v>
      </c>
      <c r="O191" s="1">
        <v>0</v>
      </c>
      <c r="P191" s="1">
        <v>0</v>
      </c>
      <c r="Q191" s="3" t="s">
        <v>0</v>
      </c>
    </row>
    <row r="192" spans="1:17" hidden="1" x14ac:dyDescent="0.25">
      <c r="B192" s="40"/>
      <c r="C192" s="2" t="str">
        <f>'[2]Post Avails'!A192</f>
        <v>Violet Elizabeth</v>
      </c>
      <c r="D192" s="27"/>
      <c r="E192" s="5" t="str">
        <f>'[2]Post Avails'!T192</f>
        <v>zero on hand</v>
      </c>
      <c r="F192" s="5" t="str">
        <f>IF('[2]Post Avails'!P192&lt;4,"Sold Out","Available")</f>
        <v>Available</v>
      </c>
      <c r="G192" s="1" t="s">
        <v>30</v>
      </c>
      <c r="H192" s="1" t="s">
        <v>63</v>
      </c>
      <c r="I192" s="1" t="s">
        <v>38</v>
      </c>
      <c r="J192" s="1" t="s">
        <v>39</v>
      </c>
      <c r="K192" s="1" t="s">
        <v>40</v>
      </c>
      <c r="L192" s="1">
        <v>4</v>
      </c>
      <c r="M192" s="1" t="s">
        <v>24</v>
      </c>
      <c r="N192" s="1">
        <v>0</v>
      </c>
      <c r="O192" s="1">
        <v>0</v>
      </c>
      <c r="P192" s="1">
        <v>0</v>
      </c>
      <c r="Q192" s="13" t="s">
        <v>0</v>
      </c>
    </row>
    <row r="193" spans="2:17" hidden="1" x14ac:dyDescent="0.25">
      <c r="B193" s="40"/>
      <c r="C193" s="2" t="str">
        <f>'[2]Post Avails'!A193</f>
        <v>Viticella Alba Luxurians</v>
      </c>
      <c r="D193" s="15"/>
      <c r="E193" s="5" t="str">
        <f>'[2]Post Avails'!T193</f>
        <v>not ready</v>
      </c>
      <c r="F193" s="5" t="str">
        <f>IF('[2]Post Avails'!P193&lt;4,"Sold Out","Available")</f>
        <v>Available</v>
      </c>
      <c r="G193" s="1" t="s">
        <v>36</v>
      </c>
      <c r="H193" s="1" t="s">
        <v>27</v>
      </c>
      <c r="I193" s="1" t="s">
        <v>21</v>
      </c>
      <c r="J193" s="1" t="s">
        <v>57</v>
      </c>
      <c r="K193" s="1" t="s">
        <v>23</v>
      </c>
      <c r="L193" s="1">
        <v>3</v>
      </c>
      <c r="M193" s="1" t="s">
        <v>24</v>
      </c>
      <c r="N193" s="1">
        <v>0</v>
      </c>
      <c r="O193" s="1">
        <v>0</v>
      </c>
      <c r="P193" s="1" t="s">
        <v>24</v>
      </c>
      <c r="Q193" s="3" t="s">
        <v>0</v>
      </c>
    </row>
    <row r="194" spans="2:17" hidden="1" x14ac:dyDescent="0.25">
      <c r="B194" s="40"/>
      <c r="C194" s="2" t="str">
        <f>'[2]Post Avails'!A194</f>
        <v>Viticella Betty Corning</v>
      </c>
      <c r="D194" s="18"/>
      <c r="E194" s="5" t="str">
        <f>'[2]Post Avails'!T194</f>
        <v>not ready</v>
      </c>
      <c r="F194" s="5" t="str">
        <f>IF('[2]Post Avails'!P194&lt;4,"Sold Out","Available")</f>
        <v>Available</v>
      </c>
      <c r="G194" s="1" t="s">
        <v>26</v>
      </c>
      <c r="H194" s="1" t="s">
        <v>46</v>
      </c>
      <c r="I194" s="1" t="s">
        <v>21</v>
      </c>
      <c r="J194" s="1" t="s">
        <v>57</v>
      </c>
      <c r="K194" s="1" t="s">
        <v>23</v>
      </c>
      <c r="L194" s="1">
        <v>3</v>
      </c>
      <c r="M194" s="1" t="s">
        <v>24</v>
      </c>
      <c r="N194" s="1">
        <v>0</v>
      </c>
      <c r="O194" s="1" t="s">
        <v>24</v>
      </c>
      <c r="P194" s="1" t="s">
        <v>24</v>
      </c>
      <c r="Q194" s="12" t="s">
        <v>0</v>
      </c>
    </row>
    <row r="195" spans="2:17" hidden="1" x14ac:dyDescent="0.25">
      <c r="B195" s="40"/>
      <c r="C195" s="2" t="str">
        <f>'[2]Post Avails'!A195</f>
        <v>Viticella Blue Angel</v>
      </c>
      <c r="D195" s="15"/>
      <c r="E195" s="5" t="str">
        <f>'[2]Post Avails'!T195</f>
        <v>not ready</v>
      </c>
      <c r="F195" s="5" t="str">
        <f>IF('[2]Post Avails'!P195&lt;4,"Sold Out","Available")</f>
        <v>Available</v>
      </c>
      <c r="G195" s="1" t="s">
        <v>26</v>
      </c>
      <c r="H195" s="1" t="s">
        <v>31</v>
      </c>
      <c r="I195" s="1" t="s">
        <v>21</v>
      </c>
      <c r="J195" s="1" t="s">
        <v>50</v>
      </c>
      <c r="K195" s="1" t="s">
        <v>23</v>
      </c>
      <c r="L195" s="1">
        <v>3</v>
      </c>
      <c r="M195" s="1" t="s">
        <v>24</v>
      </c>
      <c r="N195" s="1">
        <v>0</v>
      </c>
      <c r="O195" s="1">
        <v>0</v>
      </c>
      <c r="P195" s="1" t="s">
        <v>24</v>
      </c>
      <c r="Q195" s="3" t="s">
        <v>0</v>
      </c>
    </row>
    <row r="196" spans="2:17" hidden="1" x14ac:dyDescent="0.25">
      <c r="B196" s="40"/>
      <c r="C196" s="2" t="str">
        <f>'[2]Post Avails'!A196</f>
        <v>Viticella Emilia Plater</v>
      </c>
      <c r="D196" s="16"/>
      <c r="E196" s="5" t="str">
        <f>'[2]Post Avails'!T196</f>
        <v>not ready</v>
      </c>
      <c r="F196" s="5" t="str">
        <f>IF('[2]Post Avails'!P196&lt;4,"Sold Out","Available")</f>
        <v>Available</v>
      </c>
      <c r="G196" s="1" t="s">
        <v>26</v>
      </c>
      <c r="H196" s="1" t="s">
        <v>31</v>
      </c>
      <c r="I196" s="1" t="s">
        <v>21</v>
      </c>
      <c r="J196" s="1" t="s">
        <v>57</v>
      </c>
      <c r="K196" s="1" t="s">
        <v>23</v>
      </c>
      <c r="L196" s="1">
        <v>3</v>
      </c>
      <c r="M196" s="1" t="s">
        <v>24</v>
      </c>
      <c r="N196" s="1">
        <v>0</v>
      </c>
      <c r="O196" s="1">
        <v>0</v>
      </c>
      <c r="P196" s="1" t="s">
        <v>24</v>
      </c>
      <c r="Q196" s="13" t="s">
        <v>0</v>
      </c>
    </row>
    <row r="197" spans="2:17" hidden="1" x14ac:dyDescent="0.25">
      <c r="B197" s="40"/>
      <c r="C197" s="2" t="str">
        <f>'[2]Post Avails'!A197</f>
        <v>Viticella Minuet</v>
      </c>
      <c r="D197" s="17"/>
      <c r="E197" s="5" t="str">
        <f>'[2]Post Avails'!T197</f>
        <v>not ready</v>
      </c>
      <c r="F197" s="5" t="str">
        <f>IF('[2]Post Avails'!P197&lt;4,"Sold Out","Available")</f>
        <v>Available</v>
      </c>
      <c r="G197" s="1" t="s">
        <v>41</v>
      </c>
      <c r="H197" s="1" t="s">
        <v>27</v>
      </c>
      <c r="I197" s="1" t="s">
        <v>21</v>
      </c>
      <c r="J197" s="1" t="s">
        <v>57</v>
      </c>
      <c r="K197" s="1" t="s">
        <v>23</v>
      </c>
      <c r="L197" s="1">
        <v>3</v>
      </c>
      <c r="M197" s="1" t="s">
        <v>24</v>
      </c>
      <c r="N197" s="1">
        <v>0</v>
      </c>
      <c r="O197" s="1">
        <v>0</v>
      </c>
      <c r="P197" s="1" t="s">
        <v>24</v>
      </c>
      <c r="Q197" s="12" t="s">
        <v>0</v>
      </c>
    </row>
    <row r="198" spans="2:17" hidden="1" x14ac:dyDescent="0.25">
      <c r="B198" s="40"/>
      <c r="C198" s="2" t="str">
        <f>'[2]Post Avails'!A198</f>
        <v>Viticella Polish Spirit</v>
      </c>
      <c r="D198" s="15"/>
      <c r="E198" s="5" t="str">
        <f>'[2]Post Avails'!T198</f>
        <v>not ready</v>
      </c>
      <c r="F198" s="5" t="str">
        <f>IF('[2]Post Avails'!P198&lt;4,"Sold Out","Available")</f>
        <v>Available</v>
      </c>
      <c r="G198" s="1" t="s">
        <v>52</v>
      </c>
      <c r="H198" s="1" t="s">
        <v>31</v>
      </c>
      <c r="I198" s="1" t="s">
        <v>21</v>
      </c>
      <c r="J198" s="1" t="s">
        <v>57</v>
      </c>
      <c r="K198" s="1" t="s">
        <v>23</v>
      </c>
      <c r="L198" s="1">
        <v>3</v>
      </c>
      <c r="M198" s="1" t="s">
        <v>24</v>
      </c>
      <c r="N198" s="1">
        <v>0</v>
      </c>
      <c r="O198" s="1">
        <v>0</v>
      </c>
      <c r="P198" s="1" t="s">
        <v>24</v>
      </c>
      <c r="Q198" s="3" t="s">
        <v>0</v>
      </c>
    </row>
    <row r="199" spans="2:17" hidden="1" x14ac:dyDescent="0.25">
      <c r="B199" s="40"/>
      <c r="C199" s="2" t="str">
        <f>'[2]Post Avails'!A199</f>
        <v>Viticella Purpurea Plena Elegans</v>
      </c>
      <c r="D199" s="16"/>
      <c r="E199" s="5" t="str">
        <f>'[2]Post Avails'!T199</f>
        <v>not ready</v>
      </c>
      <c r="F199" s="5" t="str">
        <f>IF('[2]Post Avails'!P199&lt;4,"Sold Out","Available")</f>
        <v>Available</v>
      </c>
      <c r="G199" s="1" t="s">
        <v>52</v>
      </c>
      <c r="H199" s="1" t="s">
        <v>27</v>
      </c>
      <c r="I199" s="1" t="s">
        <v>21</v>
      </c>
      <c r="J199" s="1" t="s">
        <v>57</v>
      </c>
      <c r="K199" s="1" t="s">
        <v>23</v>
      </c>
      <c r="L199" s="1">
        <v>3</v>
      </c>
      <c r="M199" s="1" t="s">
        <v>24</v>
      </c>
      <c r="N199" s="1">
        <v>0</v>
      </c>
      <c r="O199" s="1">
        <v>0</v>
      </c>
      <c r="P199" s="1" t="s">
        <v>24</v>
      </c>
      <c r="Q199" s="13" t="s">
        <v>0</v>
      </c>
    </row>
    <row r="200" spans="2:17" hidden="1" x14ac:dyDescent="0.25">
      <c r="B200" s="40"/>
      <c r="C200" s="2" t="str">
        <f>'[2]Post Avails'!A200</f>
        <v>Viticella Royal Velours</v>
      </c>
      <c r="D200" s="15"/>
      <c r="E200" s="5" t="str">
        <f>'[2]Post Avails'!T200</f>
        <v>zero on hand</v>
      </c>
      <c r="F200" s="5" t="str">
        <f>IF('[2]Post Avails'!P200&lt;4,"Sold Out","Available")</f>
        <v>Sold Out</v>
      </c>
      <c r="G200" s="1" t="s">
        <v>52</v>
      </c>
      <c r="H200" s="1" t="s">
        <v>46</v>
      </c>
      <c r="I200" s="1" t="s">
        <v>56</v>
      </c>
      <c r="J200" s="1" t="s">
        <v>57</v>
      </c>
      <c r="K200" s="1" t="s">
        <v>23</v>
      </c>
      <c r="L200" s="1">
        <v>3</v>
      </c>
      <c r="M200" s="1" t="s">
        <v>24</v>
      </c>
      <c r="N200" s="1">
        <v>0</v>
      </c>
      <c r="O200" s="1">
        <v>0</v>
      </c>
      <c r="P200" s="1" t="s">
        <v>24</v>
      </c>
      <c r="Q200" s="3" t="s">
        <v>0</v>
      </c>
    </row>
    <row r="201" spans="2:17" hidden="1" x14ac:dyDescent="0.25">
      <c r="B201" s="40"/>
      <c r="C201" s="2" t="str">
        <f>'[2]Post Avails'!A201</f>
        <v>Viticella  Rubra</v>
      </c>
      <c r="D201" s="18"/>
      <c r="E201" s="5" t="str">
        <f>'[2]Post Avails'!T201</f>
        <v>zero on hand</v>
      </c>
      <c r="F201" s="5" t="str">
        <f>IF('[2]Post Avails'!P201&lt;4,"Sold Out","Available")</f>
        <v>Sold Out</v>
      </c>
      <c r="G201" s="1" t="s">
        <v>19</v>
      </c>
      <c r="H201" s="1" t="s">
        <v>27</v>
      </c>
      <c r="I201" s="1" t="s">
        <v>21</v>
      </c>
      <c r="J201" s="1" t="s">
        <v>57</v>
      </c>
      <c r="K201" s="1" t="s">
        <v>23</v>
      </c>
      <c r="L201" s="1">
        <v>3</v>
      </c>
      <c r="M201" s="1" t="s">
        <v>24</v>
      </c>
      <c r="N201" s="1">
        <v>0</v>
      </c>
      <c r="O201" s="1">
        <v>0</v>
      </c>
      <c r="P201" s="1" t="s">
        <v>24</v>
      </c>
      <c r="Q201" s="3"/>
    </row>
    <row r="202" spans="2:17" hidden="1" x14ac:dyDescent="0.25">
      <c r="B202" s="40"/>
      <c r="C202" s="2" t="str">
        <f>'[2]Post Avails'!A202</f>
        <v>Viticella Venosa Violacea (Violette Stargazer)</v>
      </c>
      <c r="D202" s="28"/>
      <c r="E202" s="5" t="str">
        <f>'[2]Post Avails'!T202</f>
        <v>not ready</v>
      </c>
      <c r="F202" s="5" t="str">
        <f>IF('[2]Post Avails'!P202&lt;4,"Sold Out","Available")</f>
        <v>Available</v>
      </c>
      <c r="G202" s="1" t="s">
        <v>41</v>
      </c>
      <c r="H202" s="1" t="s">
        <v>42</v>
      </c>
      <c r="I202" s="1" t="s">
        <v>21</v>
      </c>
      <c r="J202" s="1" t="s">
        <v>57</v>
      </c>
      <c r="K202" s="1" t="s">
        <v>23</v>
      </c>
      <c r="L202" s="1">
        <v>3</v>
      </c>
      <c r="M202" s="1" t="s">
        <v>24</v>
      </c>
      <c r="N202" s="1">
        <v>0</v>
      </c>
      <c r="O202" s="1">
        <v>0</v>
      </c>
      <c r="P202" s="1" t="s">
        <v>24</v>
      </c>
      <c r="Q202" s="12" t="s">
        <v>0</v>
      </c>
    </row>
    <row r="203" spans="2:17" hidden="1" x14ac:dyDescent="0.25">
      <c r="B203" s="40"/>
      <c r="C203" s="2" t="str">
        <f>'[2]Post Avails'!A203</f>
        <v>Viva Polonia PW</v>
      </c>
      <c r="D203" s="15"/>
      <c r="E203" s="5" t="str">
        <f>'[2]Post Avails'!T203</f>
        <v>not ready</v>
      </c>
      <c r="F203" s="5" t="str">
        <f>IF('[2]Post Avails'!P203&lt;4,"Sold Out","Available")</f>
        <v>Available</v>
      </c>
      <c r="G203" s="1" t="s">
        <v>52</v>
      </c>
      <c r="H203" s="1" t="s">
        <v>84</v>
      </c>
      <c r="I203" s="1" t="s">
        <v>85</v>
      </c>
      <c r="J203" s="1" t="s">
        <v>86</v>
      </c>
      <c r="K203" s="1" t="s">
        <v>79</v>
      </c>
      <c r="L203" s="1">
        <v>4</v>
      </c>
      <c r="M203" s="1">
        <v>0</v>
      </c>
      <c r="N203" s="1">
        <v>0</v>
      </c>
      <c r="O203" s="1">
        <v>0</v>
      </c>
      <c r="P203" s="1">
        <v>0</v>
      </c>
      <c r="Q203" s="3" t="s">
        <v>0</v>
      </c>
    </row>
    <row r="204" spans="2:17" hidden="1" x14ac:dyDescent="0.25">
      <c r="B204" s="40"/>
      <c r="C204" s="2" t="str">
        <f>'[2]Post Avails'!A204</f>
        <v>Vyvian Pennell</v>
      </c>
      <c r="D204" s="16"/>
      <c r="E204" s="5" t="str">
        <f>'[2]Post Avails'!T204</f>
        <v>not ready</v>
      </c>
      <c r="F204" s="5" t="str">
        <f>IF('[2]Post Avails'!P204&lt;4,"Sold Out","Available")</f>
        <v>Available</v>
      </c>
      <c r="G204" s="1" t="s">
        <v>26</v>
      </c>
      <c r="H204" s="1" t="s">
        <v>37</v>
      </c>
      <c r="I204" s="1" t="s">
        <v>51</v>
      </c>
      <c r="J204" s="1" t="s">
        <v>39</v>
      </c>
      <c r="K204" s="1" t="s">
        <v>40</v>
      </c>
      <c r="L204" s="1">
        <v>4</v>
      </c>
      <c r="M204" s="1" t="s">
        <v>24</v>
      </c>
      <c r="N204" s="1">
        <v>0</v>
      </c>
      <c r="O204" s="1">
        <v>0</v>
      </c>
      <c r="P204" s="1">
        <v>0</v>
      </c>
      <c r="Q204" s="13" t="s">
        <v>0</v>
      </c>
    </row>
    <row r="205" spans="2:17" hidden="1" x14ac:dyDescent="0.25">
      <c r="B205" s="40"/>
      <c r="C205" s="2" t="str">
        <f>'[2]Post Avails'!A205</f>
        <v>Walter Pennell</v>
      </c>
      <c r="D205" s="15"/>
      <c r="E205" s="5" t="str">
        <f>'[2]Post Avails'!T205</f>
        <v>not ready</v>
      </c>
      <c r="F205" s="5" t="str">
        <f>IF('[2]Post Avails'!P205&lt;4,"Sold Out","Available")</f>
        <v>Sold Out</v>
      </c>
      <c r="G205" s="1" t="s">
        <v>30</v>
      </c>
      <c r="H205" s="1" t="s">
        <v>37</v>
      </c>
      <c r="I205" s="1" t="s">
        <v>51</v>
      </c>
      <c r="J205" s="1" t="s">
        <v>39</v>
      </c>
      <c r="K205" s="1" t="s">
        <v>40</v>
      </c>
      <c r="L205" s="1">
        <v>4</v>
      </c>
      <c r="M205" s="1" t="s">
        <v>24</v>
      </c>
      <c r="N205" s="1">
        <v>0</v>
      </c>
      <c r="O205" s="1">
        <v>0</v>
      </c>
      <c r="P205" s="1">
        <v>0</v>
      </c>
      <c r="Q205" s="3" t="s">
        <v>0</v>
      </c>
    </row>
    <row r="206" spans="2:17" hidden="1" x14ac:dyDescent="0.25">
      <c r="B206" s="40"/>
      <c r="C206" s="2" t="str">
        <f>'[2]Post Avails'!A206</f>
        <v>Warsaw Nike</v>
      </c>
      <c r="D206" s="17"/>
      <c r="E206" s="5" t="str">
        <f>'[2]Post Avails'!T206</f>
        <v>not ready</v>
      </c>
      <c r="F206" s="5" t="str">
        <f>IF('[2]Post Avails'!P206&lt;4,"Sold Out","Available")</f>
        <v>Available</v>
      </c>
      <c r="G206" s="1" t="s">
        <v>52</v>
      </c>
      <c r="H206" s="1" t="s">
        <v>20</v>
      </c>
      <c r="I206" s="1" t="s">
        <v>87</v>
      </c>
      <c r="J206" s="1" t="s">
        <v>50</v>
      </c>
      <c r="K206" s="1" t="s">
        <v>44</v>
      </c>
      <c r="L206" s="1">
        <v>4</v>
      </c>
      <c r="M206" s="1" t="s">
        <v>24</v>
      </c>
      <c r="N206" s="1">
        <v>0</v>
      </c>
      <c r="O206" s="1">
        <v>0</v>
      </c>
      <c r="P206" s="1">
        <v>0</v>
      </c>
      <c r="Q206" s="12" t="s">
        <v>0</v>
      </c>
    </row>
    <row r="207" spans="2:17" hidden="1" x14ac:dyDescent="0.25">
      <c r="B207" s="42" t="s">
        <v>153</v>
      </c>
      <c r="C207" s="2" t="str">
        <f>'[2]Post Avails'!A207</f>
        <v>Westerplatte</v>
      </c>
      <c r="D207" s="15"/>
      <c r="E207" s="5" t="str">
        <f>'[2]Post Avails'!T207</f>
        <v>not ready</v>
      </c>
      <c r="F207" s="5" t="str">
        <f>IF('[2]Post Avails'!P207&lt;4,"Sold Out","Available")</f>
        <v>Available</v>
      </c>
      <c r="G207" s="1" t="s">
        <v>19</v>
      </c>
      <c r="H207" s="1" t="s">
        <v>42</v>
      </c>
      <c r="I207" s="1" t="s">
        <v>21</v>
      </c>
      <c r="J207" s="1" t="s">
        <v>22</v>
      </c>
      <c r="K207" s="1" t="s">
        <v>44</v>
      </c>
      <c r="L207" s="1">
        <v>4</v>
      </c>
      <c r="M207" s="1" t="s">
        <v>24</v>
      </c>
      <c r="N207" s="1">
        <v>0</v>
      </c>
      <c r="O207" s="1">
        <v>0</v>
      </c>
      <c r="P207" s="1">
        <v>0</v>
      </c>
      <c r="Q207" s="3" t="s">
        <v>0</v>
      </c>
    </row>
    <row r="208" spans="2:17" hidden="1" x14ac:dyDescent="0.25">
      <c r="B208" s="40"/>
      <c r="C208" s="2" t="str">
        <f>'[2]Post Avails'!A208</f>
        <v>Will Barron</v>
      </c>
      <c r="D208" s="15"/>
      <c r="E208" s="5" t="str">
        <f>'[2]Post Avails'!T208</f>
        <v>not ready</v>
      </c>
      <c r="F208" s="5" t="str">
        <f>IF('[2]Post Avails'!P208&lt;4,"Sold Out","Available")</f>
        <v>Available</v>
      </c>
      <c r="G208" s="1" t="s">
        <v>26</v>
      </c>
      <c r="H208" s="1" t="s">
        <v>42</v>
      </c>
      <c r="I208" s="1" t="s">
        <v>38</v>
      </c>
      <c r="J208" s="1" t="s">
        <v>39</v>
      </c>
      <c r="K208" s="1" t="s">
        <v>40</v>
      </c>
      <c r="L208" s="1">
        <v>4</v>
      </c>
      <c r="M208" s="1" t="s">
        <v>24</v>
      </c>
      <c r="N208" s="1">
        <v>0</v>
      </c>
      <c r="O208" s="1">
        <v>0</v>
      </c>
      <c r="P208" s="1">
        <v>0</v>
      </c>
      <c r="Q208" s="3"/>
    </row>
    <row r="209" spans="1:17" hidden="1" x14ac:dyDescent="0.25">
      <c r="B209" s="40"/>
      <c r="C209" s="2" t="str">
        <f>'[2]Post Avails'!A209</f>
        <v>Will Goodwin</v>
      </c>
      <c r="D209" s="78"/>
      <c r="E209" s="5" t="str">
        <f>'[2]Post Avails'!T209</f>
        <v>not ready</v>
      </c>
      <c r="F209" s="5" t="str">
        <f>IF('[2]Post Avails'!P209&lt;4,"Sold Out","Available")</f>
        <v>Available</v>
      </c>
      <c r="G209" s="1" t="s">
        <v>26</v>
      </c>
      <c r="H209" s="1" t="s">
        <v>37</v>
      </c>
      <c r="I209" s="1" t="s">
        <v>21</v>
      </c>
      <c r="J209" s="1" t="s">
        <v>55</v>
      </c>
      <c r="K209" s="1" t="s">
        <v>44</v>
      </c>
      <c r="L209" s="1">
        <v>4</v>
      </c>
      <c r="M209" s="1" t="s">
        <v>24</v>
      </c>
      <c r="N209" s="1">
        <v>0</v>
      </c>
      <c r="O209" s="1">
        <v>0</v>
      </c>
      <c r="P209" s="1">
        <v>0</v>
      </c>
      <c r="Q209" s="13" t="s">
        <v>0</v>
      </c>
    </row>
    <row r="210" spans="1:17" hidden="1" x14ac:dyDescent="0.25">
      <c r="B210" s="40"/>
      <c r="C210" s="2" t="str">
        <f>'[2]Post Avails'!A210</f>
        <v>Misc Vines</v>
      </c>
      <c r="D210" s="17"/>
      <c r="E210" s="5">
        <f>'[2]Post Avails'!T210</f>
        <v>0</v>
      </c>
      <c r="F210" s="5" t="str">
        <f>IF('[2]Post Avails'!P210&lt;4,"Sold Out","Available")</f>
        <v>Sold Out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2" t="s">
        <v>0</v>
      </c>
    </row>
    <row r="211" spans="1:17" x14ac:dyDescent="0.25">
      <c r="B211" s="40"/>
      <c r="C211" s="2" t="str">
        <f>'[2]Post Avails'!A211</f>
        <v>Akebia Quinata (Chocolate Vine)</v>
      </c>
      <c r="D211" s="15"/>
      <c r="E211" s="5" t="str">
        <f>'[2]Post Avails'!T211</f>
        <v>Ready</v>
      </c>
      <c r="F211" s="5" t="str">
        <f>IF('[2]Post Avails'!P211&lt;4,"Sold Out","Available")</f>
        <v>Available</v>
      </c>
      <c r="G211" s="1" t="s">
        <v>52</v>
      </c>
      <c r="H211" s="1" t="s">
        <v>27</v>
      </c>
      <c r="I211" s="1" t="s">
        <v>47</v>
      </c>
      <c r="J211" s="1" t="s">
        <v>88</v>
      </c>
      <c r="K211" s="1">
        <v>0</v>
      </c>
      <c r="L211" s="1">
        <v>5</v>
      </c>
      <c r="M211" s="1">
        <v>0</v>
      </c>
      <c r="N211" s="1">
        <v>0</v>
      </c>
      <c r="O211" s="1" t="s">
        <v>24</v>
      </c>
      <c r="P211" s="1">
        <v>0</v>
      </c>
      <c r="Q211" s="3" t="s">
        <v>0</v>
      </c>
    </row>
    <row r="212" spans="1:17" x14ac:dyDescent="0.25">
      <c r="B212" s="40"/>
      <c r="C212" s="2" t="str">
        <f>'[2]Post Avails'!A212</f>
        <v>AmpelopsisElegans (Porcelain Vine)</v>
      </c>
      <c r="D212" s="15"/>
      <c r="E212" s="5" t="str">
        <f>'[2]Post Avails'!T212</f>
        <v>Ready</v>
      </c>
      <c r="F212" s="5" t="str">
        <f>IF('[2]Post Avails'!P212&lt;4,"Sold Out","Available")</f>
        <v>Available</v>
      </c>
      <c r="G212" s="1" t="s">
        <v>132</v>
      </c>
      <c r="H212" s="1">
        <v>0</v>
      </c>
      <c r="I212" s="1" t="s">
        <v>65</v>
      </c>
      <c r="J212" s="1" t="s">
        <v>62</v>
      </c>
      <c r="K212" s="1">
        <v>0</v>
      </c>
      <c r="L212" s="1">
        <v>5</v>
      </c>
      <c r="M212" s="1">
        <v>0</v>
      </c>
      <c r="N212" s="1">
        <v>0</v>
      </c>
      <c r="O212" s="1">
        <v>0</v>
      </c>
      <c r="P212" s="1" t="s">
        <v>24</v>
      </c>
      <c r="Q212" s="3"/>
    </row>
    <row r="213" spans="1:17" hidden="1" x14ac:dyDescent="0.25">
      <c r="B213" s="40"/>
      <c r="C213" s="2" t="str">
        <f>'[2]Post Avails'!A213</f>
        <v>Aristolochia Durior (Dutchmen's Pipe)</v>
      </c>
      <c r="D213" s="16"/>
      <c r="E213" s="5" t="str">
        <f>'[2]Post Avails'!T213</f>
        <v>Ready</v>
      </c>
      <c r="F213" s="5" t="str">
        <f>IF('[2]Post Avails'!P213&lt;4,"Sold Out","Available")</f>
        <v>Sold Out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4</v>
      </c>
      <c r="M213" s="1">
        <v>0</v>
      </c>
      <c r="N213" s="1">
        <v>0</v>
      </c>
      <c r="O213" s="1">
        <v>0</v>
      </c>
      <c r="P213" s="1">
        <v>0</v>
      </c>
      <c r="Q213" s="13"/>
    </row>
    <row r="214" spans="1:17" x14ac:dyDescent="0.25">
      <c r="B214" s="40"/>
      <c r="C214" s="2" t="str">
        <f>'[2]Post Avails'!A214</f>
        <v>Bougainvillea Assorted</v>
      </c>
      <c r="D214" s="15"/>
      <c r="E214" s="5" t="str">
        <f>'[2]Post Avails'!T214</f>
        <v>Ready</v>
      </c>
      <c r="F214" s="5" t="str">
        <f>IF('[2]Post Avails'!P214&lt;4,"Sold Out","Available")</f>
        <v>Available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9</v>
      </c>
      <c r="M214" s="1">
        <v>0</v>
      </c>
      <c r="N214" s="1">
        <v>0</v>
      </c>
      <c r="O214" s="1">
        <v>0</v>
      </c>
      <c r="P214" s="1">
        <v>0</v>
      </c>
      <c r="Q214" s="3"/>
    </row>
    <row r="215" spans="1:17" hidden="1" x14ac:dyDescent="0.25">
      <c r="B215" s="40"/>
      <c r="C215" s="2" t="str">
        <f>'[2]Post Avails'!A215</f>
        <v>(DROP) Bougainvillea James Walker</v>
      </c>
      <c r="D215" s="15"/>
      <c r="E215" s="5" t="str">
        <f>'[2]Post Avails'!T215</f>
        <v>zero on hand</v>
      </c>
      <c r="F215" s="5" t="str">
        <f>IF('[2]Post Avails'!P215&lt;4,"Sold Out","Available")</f>
        <v>Sold Out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9</v>
      </c>
      <c r="M215" s="1">
        <v>0</v>
      </c>
      <c r="N215" s="1">
        <v>0</v>
      </c>
      <c r="O215" s="1">
        <v>0</v>
      </c>
      <c r="P215" s="1">
        <v>0</v>
      </c>
      <c r="Q215" s="3"/>
    </row>
    <row r="216" spans="1:17" hidden="1" x14ac:dyDescent="0.25">
      <c r="B216" s="40"/>
      <c r="C216" s="2" t="str">
        <f>'[2]Post Avails'!A216</f>
        <v>(DROP) Bougainvillea Scarlet Ohara</v>
      </c>
      <c r="D216" s="17"/>
      <c r="E216" s="5" t="str">
        <f>'[2]Post Avails'!T216</f>
        <v>zero on hand</v>
      </c>
      <c r="F216" s="5" t="str">
        <f>IF('[2]Post Avails'!P216&lt;4,"Sold Out","Available")</f>
        <v>Sold Out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9</v>
      </c>
      <c r="M216" s="1">
        <v>0</v>
      </c>
      <c r="N216" s="1">
        <v>0</v>
      </c>
      <c r="O216" s="1">
        <v>0</v>
      </c>
      <c r="P216" s="1">
        <v>0</v>
      </c>
      <c r="Q216" s="3"/>
    </row>
    <row r="217" spans="1:17" hidden="1" x14ac:dyDescent="0.25">
      <c r="B217" s="40"/>
      <c r="C217" s="2" t="str">
        <f>'[2]Post Avails'!A217</f>
        <v>(DROP) Bougainvillea Tahitian Dawn</v>
      </c>
      <c r="D217" s="15"/>
      <c r="E217" s="5" t="str">
        <f>'[2]Post Avails'!T217</f>
        <v>zero on hand</v>
      </c>
      <c r="F217" s="5" t="str">
        <f>IF('[2]Post Avails'!P217&lt;4,"Sold Out","Available")</f>
        <v>Sold Out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9</v>
      </c>
      <c r="M217" s="1">
        <v>0</v>
      </c>
      <c r="N217" s="1">
        <v>0</v>
      </c>
      <c r="O217" s="1">
        <v>0</v>
      </c>
      <c r="P217" s="1">
        <v>0</v>
      </c>
      <c r="Q217" s="3" t="s">
        <v>0</v>
      </c>
    </row>
    <row r="218" spans="1:17" hidden="1" x14ac:dyDescent="0.25">
      <c r="B218" s="40"/>
      <c r="C218" s="2" t="str">
        <f>'[2]Post Avails'!A218</f>
        <v>Campsis Atropurpurea (Trumpet Vine)</v>
      </c>
      <c r="D218" s="15"/>
      <c r="E218" s="5" t="str">
        <f>'[2]Post Avails'!T218</f>
        <v>Ready</v>
      </c>
      <c r="F218" s="5" t="str">
        <f>IF('[2]Post Avails'!P218&lt;4,"Sold Out","Available")</f>
        <v>Sold Out</v>
      </c>
      <c r="G218" s="1" t="s">
        <v>89</v>
      </c>
      <c r="H218" s="1" t="s">
        <v>90</v>
      </c>
      <c r="I218" s="1" t="s">
        <v>56</v>
      </c>
      <c r="J218" s="1" t="s">
        <v>91</v>
      </c>
      <c r="K218" s="1">
        <v>0</v>
      </c>
      <c r="L218" s="1">
        <v>5</v>
      </c>
      <c r="M218" s="1">
        <v>0</v>
      </c>
      <c r="N218" s="1">
        <v>0</v>
      </c>
      <c r="O218" s="1">
        <v>0</v>
      </c>
      <c r="P218" s="1">
        <v>0</v>
      </c>
      <c r="Q218" s="3" t="s">
        <v>0</v>
      </c>
    </row>
    <row r="219" spans="1:17" x14ac:dyDescent="0.25">
      <c r="B219" s="40"/>
      <c r="C219" s="2" t="str">
        <f>'[2]Post Avails'!A219</f>
        <v>Campsis Flamenco (Trumpet Vine)</v>
      </c>
      <c r="D219" s="15"/>
      <c r="E219" s="5" t="str">
        <f>'[2]Post Avails'!T219</f>
        <v>Ready</v>
      </c>
      <c r="F219" s="5" t="str">
        <f>IF('[2]Post Avails'!P219&lt;4,"Sold Out","Available")</f>
        <v>Available</v>
      </c>
      <c r="G219" s="1" t="s">
        <v>89</v>
      </c>
      <c r="H219" s="1" t="s">
        <v>90</v>
      </c>
      <c r="I219" s="1" t="s">
        <v>56</v>
      </c>
      <c r="J219" s="1" t="s">
        <v>91</v>
      </c>
      <c r="K219" s="1">
        <v>0</v>
      </c>
      <c r="L219" s="1">
        <v>5</v>
      </c>
      <c r="M219" s="1">
        <v>0</v>
      </c>
      <c r="N219" s="1">
        <v>0</v>
      </c>
      <c r="O219" s="1">
        <v>0</v>
      </c>
      <c r="P219" s="1">
        <v>0</v>
      </c>
      <c r="Q219" s="3" t="s">
        <v>0</v>
      </c>
    </row>
    <row r="220" spans="1:17" x14ac:dyDescent="0.25">
      <c r="B220" s="40"/>
      <c r="C220" s="2" t="str">
        <f>'[2]Post Avails'!A220</f>
        <v>Campsis Flava (Trumpet Vine)</v>
      </c>
      <c r="D220" s="15"/>
      <c r="E220" s="5" t="str">
        <f>'[2]Post Avails'!T220</f>
        <v>Ready</v>
      </c>
      <c r="F220" s="5" t="str">
        <f>IF('[2]Post Avails'!P220&lt;4,"Sold Out","Available")</f>
        <v>Available</v>
      </c>
      <c r="G220" s="1" t="s">
        <v>92</v>
      </c>
      <c r="H220" s="1" t="s">
        <v>90</v>
      </c>
      <c r="I220" s="1" t="s">
        <v>56</v>
      </c>
      <c r="J220" s="1" t="s">
        <v>91</v>
      </c>
      <c r="K220" s="1">
        <v>0</v>
      </c>
      <c r="L220" s="1">
        <v>5</v>
      </c>
      <c r="M220" s="1">
        <v>0</v>
      </c>
      <c r="N220" s="1">
        <v>0</v>
      </c>
      <c r="O220" s="1">
        <v>0</v>
      </c>
      <c r="P220" s="1">
        <v>0</v>
      </c>
      <c r="Q220" s="3" t="s">
        <v>0</v>
      </c>
    </row>
    <row r="221" spans="1:17" hidden="1" x14ac:dyDescent="0.25">
      <c r="B221" s="40"/>
      <c r="C221" s="2" t="str">
        <f>'[2]Post Avails'!A221</f>
        <v>Campsis Grandiflora (Trumpet Vine)</v>
      </c>
      <c r="D221" s="15"/>
      <c r="E221" s="5" t="str">
        <f>'[2]Post Avails'!T221</f>
        <v>Ready</v>
      </c>
      <c r="F221" s="5" t="str">
        <f>IF('[2]Post Avails'!P221&lt;4,"Sold Out","Available")</f>
        <v>Sold Out</v>
      </c>
      <c r="G221" s="1" t="s">
        <v>93</v>
      </c>
      <c r="H221" s="1" t="s">
        <v>90</v>
      </c>
      <c r="I221" s="1" t="s">
        <v>56</v>
      </c>
      <c r="J221" s="1" t="s">
        <v>91</v>
      </c>
      <c r="K221" s="1">
        <v>0</v>
      </c>
      <c r="L221" s="1">
        <v>6</v>
      </c>
      <c r="M221" s="1">
        <v>0</v>
      </c>
      <c r="N221" s="1">
        <v>0</v>
      </c>
      <c r="O221" s="1">
        <v>0</v>
      </c>
      <c r="P221" s="1">
        <v>0</v>
      </c>
      <c r="Q221" s="3" t="s">
        <v>0</v>
      </c>
    </row>
    <row r="222" spans="1:17" x14ac:dyDescent="0.25">
      <c r="A222" t="s">
        <v>149</v>
      </c>
      <c r="B222" s="41"/>
      <c r="C222" s="31" t="str">
        <f>'[2]Post Avails'!A222</f>
        <v>Campsis Indian Summer (Trumpet Vine)</v>
      </c>
      <c r="D222" s="17"/>
      <c r="E222" s="5" t="str">
        <f>'[2]Post Avails'!T222</f>
        <v>Ready</v>
      </c>
      <c r="F222" s="5" t="str">
        <f>IF('[2]Post Avails'!P222&lt;4,"Sold Out","Available")</f>
        <v>Available</v>
      </c>
      <c r="G222" s="1" t="s">
        <v>93</v>
      </c>
      <c r="H222" s="1" t="s">
        <v>90</v>
      </c>
      <c r="I222" s="1" t="s">
        <v>56</v>
      </c>
      <c r="J222" s="1" t="s">
        <v>91</v>
      </c>
      <c r="K222" s="1">
        <v>0</v>
      </c>
      <c r="L222" s="1">
        <v>5</v>
      </c>
      <c r="M222" s="1">
        <v>0</v>
      </c>
      <c r="N222" s="1">
        <v>0</v>
      </c>
      <c r="O222" s="1">
        <v>0</v>
      </c>
      <c r="P222" s="1">
        <v>0</v>
      </c>
      <c r="Q222" s="12" t="s">
        <v>0</v>
      </c>
    </row>
    <row r="223" spans="1:17" x14ac:dyDescent="0.25">
      <c r="B223" s="40"/>
      <c r="C223" s="2" t="str">
        <f>'[2]Post Avails'!A223</f>
        <v>Campsis Madame Galen (Trumpet Vine)</v>
      </c>
      <c r="D223" s="15"/>
      <c r="E223" s="5" t="str">
        <f>'[2]Post Avails'!T223</f>
        <v>Ready</v>
      </c>
      <c r="F223" s="5" t="str">
        <f>IF('[2]Post Avails'!P223&lt;4,"Sold Out","Available")</f>
        <v>Available</v>
      </c>
      <c r="G223" s="1" t="s">
        <v>93</v>
      </c>
      <c r="H223" s="1" t="s">
        <v>90</v>
      </c>
      <c r="I223" s="1" t="s">
        <v>56</v>
      </c>
      <c r="J223" s="1" t="s">
        <v>91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0</v>
      </c>
      <c r="Q223" s="3" t="s">
        <v>0</v>
      </c>
    </row>
    <row r="224" spans="1:17" x14ac:dyDescent="0.25">
      <c r="B224" s="40"/>
      <c r="C224" s="2" t="str">
        <f>'[2]Post Avails'!A224</f>
        <v>Decumaria Barbara</v>
      </c>
      <c r="D224" s="15"/>
      <c r="E224" s="5" t="str">
        <f>'[2]Post Avails'!T224</f>
        <v>Ready</v>
      </c>
      <c r="F224" s="5" t="str">
        <f>IF('[2]Post Avails'!P224&lt;4,"Sold Out","Available")</f>
        <v>Available</v>
      </c>
      <c r="G224" s="1" t="s">
        <v>36</v>
      </c>
      <c r="H224" s="1" t="s">
        <v>94</v>
      </c>
      <c r="I224" s="1" t="s">
        <v>21</v>
      </c>
      <c r="J224" s="1" t="s">
        <v>95</v>
      </c>
      <c r="K224" s="1">
        <v>0</v>
      </c>
      <c r="L224" s="1">
        <v>6</v>
      </c>
      <c r="M224" s="1" t="s">
        <v>24</v>
      </c>
      <c r="N224" s="1">
        <v>0</v>
      </c>
      <c r="O224" s="1" t="s">
        <v>24</v>
      </c>
      <c r="P224" s="1" t="s">
        <v>24</v>
      </c>
      <c r="Q224" s="3" t="s">
        <v>0</v>
      </c>
    </row>
    <row r="225" spans="1:17" hidden="1" x14ac:dyDescent="0.25">
      <c r="B225" s="40"/>
      <c r="C225" s="2" t="str">
        <f>'[2]Post Avails'!A225</f>
        <v>Holboellia Coriacea (China Blue Vine)</v>
      </c>
      <c r="D225" s="18"/>
      <c r="E225" s="5" t="str">
        <f>'[2]Post Avails'!T225</f>
        <v>Ready</v>
      </c>
      <c r="F225" s="5" t="str">
        <f>IF('[2]Post Avails'!P225&lt;4,"Sold Out","Available")</f>
        <v>Sold Out</v>
      </c>
      <c r="G225" s="1" t="s">
        <v>52</v>
      </c>
      <c r="H225" s="1" t="s">
        <v>94</v>
      </c>
      <c r="I225" s="1" t="s">
        <v>28</v>
      </c>
      <c r="J225" s="1" t="s">
        <v>96</v>
      </c>
      <c r="K225" s="1">
        <v>0</v>
      </c>
      <c r="L225" s="1">
        <v>7</v>
      </c>
      <c r="M225" s="1">
        <v>0</v>
      </c>
      <c r="N225" s="1" t="s">
        <v>35</v>
      </c>
      <c r="O225" s="1" t="s">
        <v>24</v>
      </c>
      <c r="P225" s="1">
        <v>0</v>
      </c>
      <c r="Q225" s="13" t="s">
        <v>0</v>
      </c>
    </row>
    <row r="226" spans="1:17" hidden="1" x14ac:dyDescent="0.25">
      <c r="B226" s="40"/>
      <c r="C226" s="2" t="str">
        <f>'[2]Post Avails'!A226</f>
        <v>Hydrangea Pet. Miranda</v>
      </c>
      <c r="D226" s="17"/>
      <c r="E226" s="5" t="str">
        <f>'[2]Post Avails'!T226</f>
        <v>not ready</v>
      </c>
      <c r="F226" s="5" t="str">
        <f>IF('[2]Post Avails'!P226&lt;4,"Sold Out","Available")</f>
        <v>Sold Out</v>
      </c>
      <c r="G226" s="1" t="s">
        <v>58</v>
      </c>
      <c r="H226" s="1" t="s">
        <v>94</v>
      </c>
      <c r="I226" s="1" t="s">
        <v>47</v>
      </c>
      <c r="J226" s="1" t="s">
        <v>95</v>
      </c>
      <c r="K226" s="1">
        <v>0</v>
      </c>
      <c r="L226" s="1">
        <v>5</v>
      </c>
      <c r="M226" s="1" t="s">
        <v>24</v>
      </c>
      <c r="N226" s="1">
        <v>0</v>
      </c>
      <c r="O226" s="1" t="s">
        <v>24</v>
      </c>
      <c r="P226" s="1" t="s">
        <v>24</v>
      </c>
      <c r="Q226" s="12" t="s">
        <v>0</v>
      </c>
    </row>
    <row r="227" spans="1:17" x14ac:dyDescent="0.25">
      <c r="B227" s="40"/>
      <c r="C227" s="2" t="str">
        <f>'[2]Post Avails'!A227</f>
        <v xml:space="preserve">Hydrandea Petiolaris </v>
      </c>
      <c r="D227" s="15"/>
      <c r="E227" s="5" t="str">
        <f>'[2]Post Avails'!T227</f>
        <v>Ready</v>
      </c>
      <c r="F227" s="5" t="str">
        <f>IF('[2]Post Avails'!P227&lt;4,"Sold Out","Available")</f>
        <v>Available</v>
      </c>
      <c r="G227" s="1" t="s">
        <v>58</v>
      </c>
      <c r="H227" s="1" t="s">
        <v>94</v>
      </c>
      <c r="I227" s="1" t="s">
        <v>47</v>
      </c>
      <c r="J227" s="1" t="s">
        <v>95</v>
      </c>
      <c r="K227" s="1">
        <v>0</v>
      </c>
      <c r="L227" s="1">
        <v>6</v>
      </c>
      <c r="M227" s="1" t="s">
        <v>24</v>
      </c>
      <c r="N227" s="1">
        <v>0</v>
      </c>
      <c r="O227" s="1" t="s">
        <v>24</v>
      </c>
      <c r="P227" s="1" t="s">
        <v>24</v>
      </c>
      <c r="Q227" s="3" t="s">
        <v>0</v>
      </c>
    </row>
    <row r="228" spans="1:17" x14ac:dyDescent="0.25">
      <c r="B228" s="40"/>
      <c r="C228" s="2" t="str">
        <f>'[2]Post Avails'!A228</f>
        <v>Jasmine Nudiflorum (winter Jasmine)</v>
      </c>
      <c r="D228" s="15"/>
      <c r="E228" s="5" t="str">
        <f>'[2]Post Avails'!T228</f>
        <v>Ready</v>
      </c>
      <c r="F228" s="5" t="str">
        <f>IF('[2]Post Avails'!P228&lt;4,"Sold Out","Available")</f>
        <v>Available</v>
      </c>
      <c r="G228" s="1" t="s">
        <v>92</v>
      </c>
      <c r="H228" s="1" t="s">
        <v>94</v>
      </c>
      <c r="I228" s="1" t="s">
        <v>49</v>
      </c>
      <c r="J228" s="1" t="s">
        <v>97</v>
      </c>
      <c r="K228" s="1">
        <v>0</v>
      </c>
      <c r="L228" s="1">
        <v>6</v>
      </c>
      <c r="M228" s="1" t="s">
        <v>24</v>
      </c>
      <c r="N228" s="1" t="s">
        <v>35</v>
      </c>
      <c r="O228" s="1">
        <v>0</v>
      </c>
      <c r="P228" s="1" t="s">
        <v>24</v>
      </c>
      <c r="Q228" s="3" t="s">
        <v>0</v>
      </c>
    </row>
    <row r="229" spans="1:17" x14ac:dyDescent="0.25">
      <c r="B229" s="40"/>
      <c r="C229" s="2" t="str">
        <f>'[2]Post Avails'!A229</f>
        <v>Jasmine Officinale (white jasmine)</v>
      </c>
      <c r="D229" s="18"/>
      <c r="E229" s="5" t="str">
        <f>'[2]Post Avails'!T229</f>
        <v>Ready</v>
      </c>
      <c r="F229" s="5" t="str">
        <f>IF('[2]Post Avails'!P229&lt;4,"Sold Out","Available")</f>
        <v>Available</v>
      </c>
      <c r="G229" s="1" t="s">
        <v>36</v>
      </c>
      <c r="H229" s="1" t="s">
        <v>94</v>
      </c>
      <c r="I229" s="1" t="s">
        <v>56</v>
      </c>
      <c r="J229" s="1" t="s">
        <v>62</v>
      </c>
      <c r="K229" s="1">
        <v>0</v>
      </c>
      <c r="L229" s="1">
        <v>7</v>
      </c>
      <c r="M229" s="1">
        <v>0</v>
      </c>
      <c r="N229" s="1" t="s">
        <v>98</v>
      </c>
      <c r="O229" s="1" t="s">
        <v>24</v>
      </c>
      <c r="P229" s="1" t="s">
        <v>24</v>
      </c>
      <c r="Q229" s="14" t="s">
        <v>0</v>
      </c>
    </row>
    <row r="230" spans="1:17" x14ac:dyDescent="0.25">
      <c r="B230" s="40"/>
      <c r="C230" s="2" t="str">
        <f>'[2]Post Avails'!A230</f>
        <v>Jasmine Polyanthum (pink jasmine)</v>
      </c>
      <c r="D230" s="15"/>
      <c r="E230" s="5" t="str">
        <f>'[2]Post Avails'!T230</f>
        <v>Ready</v>
      </c>
      <c r="F230" s="5" t="str">
        <f>IF('[2]Post Avails'!P230&lt;4,"Sold Out","Available")</f>
        <v>Available</v>
      </c>
      <c r="G230" s="1" t="s">
        <v>30</v>
      </c>
      <c r="H230" s="1" t="s">
        <v>94</v>
      </c>
      <c r="I230" s="1" t="s">
        <v>28</v>
      </c>
      <c r="J230" s="1" t="s">
        <v>96</v>
      </c>
      <c r="K230" s="1">
        <v>0</v>
      </c>
      <c r="L230" s="1">
        <v>8</v>
      </c>
      <c r="M230" s="1" t="s">
        <v>24</v>
      </c>
      <c r="N230" s="1" t="s">
        <v>35</v>
      </c>
      <c r="O230" s="1" t="s">
        <v>24</v>
      </c>
      <c r="P230" s="1" t="s">
        <v>24</v>
      </c>
      <c r="Q230" s="3" t="s">
        <v>0</v>
      </c>
    </row>
    <row r="231" spans="1:17" x14ac:dyDescent="0.25">
      <c r="B231" s="40"/>
      <c r="C231" s="2" t="str">
        <f>'[2]Post Avails'!A231</f>
        <v>Jasmine Stephanense</v>
      </c>
      <c r="D231" s="15"/>
      <c r="E231" s="5" t="str">
        <f>'[2]Post Avails'!T231</f>
        <v>Ready</v>
      </c>
      <c r="F231" s="5" t="str">
        <f>IF('[2]Post Avails'!P231&lt;4,"Sold Out","Available")</f>
        <v>Available</v>
      </c>
      <c r="G231" s="1" t="s">
        <v>30</v>
      </c>
      <c r="H231" s="1" t="s">
        <v>94</v>
      </c>
      <c r="I231" s="1" t="s">
        <v>56</v>
      </c>
      <c r="J231" s="1" t="s">
        <v>99</v>
      </c>
      <c r="K231" s="1">
        <v>0</v>
      </c>
      <c r="L231" s="1">
        <v>6</v>
      </c>
      <c r="M231" s="1">
        <v>0</v>
      </c>
      <c r="N231" s="1" t="s">
        <v>98</v>
      </c>
      <c r="O231" s="1">
        <v>0</v>
      </c>
      <c r="P231" s="1" t="s">
        <v>24</v>
      </c>
      <c r="Q231" s="3" t="s">
        <v>0</v>
      </c>
    </row>
    <row r="232" spans="1:17" hidden="1" x14ac:dyDescent="0.25">
      <c r="B232" s="40"/>
      <c r="C232" s="2" t="str">
        <f>'[2]Post Avails'!A232</f>
        <v>(DROP) Lonicera Aureoreticulata</v>
      </c>
      <c r="D232" s="18"/>
      <c r="E232" s="5" t="str">
        <f>'[2]Post Avails'!T232</f>
        <v>zero on hand</v>
      </c>
      <c r="F232" s="5" t="str">
        <f>IF('[2]Post Avails'!P232&lt;4,"Sold Out","Available")</f>
        <v>Sold Out</v>
      </c>
      <c r="G232" s="1" t="s">
        <v>92</v>
      </c>
      <c r="H232" s="1" t="s">
        <v>27</v>
      </c>
      <c r="I232" s="1" t="s">
        <v>112</v>
      </c>
      <c r="J232" s="1" t="s">
        <v>100</v>
      </c>
      <c r="K232" s="1">
        <v>0</v>
      </c>
      <c r="L232" s="1">
        <v>6</v>
      </c>
      <c r="M232" s="1">
        <v>0</v>
      </c>
      <c r="N232" s="1" t="s">
        <v>98</v>
      </c>
      <c r="O232" s="1">
        <v>0</v>
      </c>
      <c r="P232" s="1">
        <v>0</v>
      </c>
      <c r="Q232" s="14" t="s">
        <v>0</v>
      </c>
    </row>
    <row r="233" spans="1:17" hidden="1" x14ac:dyDescent="0.25">
      <c r="B233" s="40"/>
      <c r="C233" s="2" t="str">
        <f>'[2]Post Avails'!A233</f>
        <v xml:space="preserve">Lonicera periclymenum Belgica </v>
      </c>
      <c r="D233" s="25"/>
      <c r="E233" s="5" t="str">
        <f>'[2]Post Avails'!T233</f>
        <v>not ready</v>
      </c>
      <c r="F233" s="5" t="str">
        <f>IF('[2]Post Avails'!P233&lt;4,"Sold Out","Available")</f>
        <v>Available</v>
      </c>
      <c r="G233" s="1" t="s">
        <v>41</v>
      </c>
      <c r="H233" s="1" t="s">
        <v>66</v>
      </c>
      <c r="I233" s="1" t="s">
        <v>87</v>
      </c>
      <c r="J233" s="1" t="s">
        <v>100</v>
      </c>
      <c r="K233" s="1">
        <v>0</v>
      </c>
      <c r="L233" s="1">
        <v>3</v>
      </c>
      <c r="M233" s="1" t="s">
        <v>24</v>
      </c>
      <c r="N233" s="1">
        <v>0</v>
      </c>
      <c r="O233" s="1">
        <v>0</v>
      </c>
      <c r="P233" s="1">
        <v>0</v>
      </c>
      <c r="Q233" s="3" t="s">
        <v>0</v>
      </c>
    </row>
    <row r="234" spans="1:17" hidden="1" x14ac:dyDescent="0.25">
      <c r="B234" s="40"/>
      <c r="C234" s="2" t="str">
        <f>'[2]Post Avails'!A234</f>
        <v xml:space="preserve">Lonicera Candy Swirl </v>
      </c>
      <c r="D234" s="18"/>
      <c r="E234" s="5" t="str">
        <f>'[2]Post Avails'!T234</f>
        <v>zero on hand</v>
      </c>
      <c r="F234" s="5" t="str">
        <f>IF('[2]Post Avails'!P234&lt;4,"Sold Out","Available")</f>
        <v>Sold Out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 t="s">
        <v>98</v>
      </c>
      <c r="O234" s="1">
        <v>0</v>
      </c>
      <c r="P234" s="1">
        <v>0</v>
      </c>
      <c r="Q234" s="14" t="s">
        <v>0</v>
      </c>
    </row>
    <row r="235" spans="1:17" hidden="1" x14ac:dyDescent="0.25">
      <c r="B235" s="40"/>
      <c r="C235" s="2" t="str">
        <f>'[2]Post Avails'!A235</f>
        <v xml:space="preserve">Lonicera Dropmore Scarlet </v>
      </c>
      <c r="D235" s="15"/>
      <c r="E235" s="5" t="str">
        <f>'[2]Post Avails'!T235</f>
        <v>not ready</v>
      </c>
      <c r="F235" s="5" t="str">
        <f>IF('[2]Post Avails'!P235&lt;4,"Sold Out","Available")</f>
        <v>Available</v>
      </c>
      <c r="G235" s="1" t="s">
        <v>89</v>
      </c>
      <c r="H235" s="1" t="s">
        <v>66</v>
      </c>
      <c r="I235" s="1" t="s">
        <v>61</v>
      </c>
      <c r="J235" s="1" t="s">
        <v>100</v>
      </c>
      <c r="K235" s="1">
        <v>0</v>
      </c>
      <c r="L235" s="1">
        <v>3</v>
      </c>
      <c r="M235" s="1" t="s">
        <v>24</v>
      </c>
      <c r="N235" s="1">
        <v>0</v>
      </c>
      <c r="O235" s="1">
        <v>0</v>
      </c>
      <c r="P235" s="1">
        <v>0</v>
      </c>
      <c r="Q235" s="3" t="s">
        <v>0</v>
      </c>
    </row>
    <row r="236" spans="1:17" x14ac:dyDescent="0.25">
      <c r="B236" s="40"/>
      <c r="C236" s="2" t="str">
        <f>'[2]Post Avails'!A236</f>
        <v>Lonicera Gold Flame</v>
      </c>
      <c r="D236" s="15"/>
      <c r="E236" s="5" t="str">
        <f>'[2]Post Avails'!T236</f>
        <v>Ready</v>
      </c>
      <c r="F236" s="5" t="str">
        <f>IF('[2]Post Avails'!P236&lt;4,"Sold Out","Available")</f>
        <v>Available</v>
      </c>
      <c r="G236" s="1" t="s">
        <v>41</v>
      </c>
      <c r="H236" s="1" t="s">
        <v>66</v>
      </c>
      <c r="I236" s="1" t="s">
        <v>21</v>
      </c>
      <c r="J236" s="1" t="s">
        <v>100</v>
      </c>
      <c r="K236" s="1">
        <v>0</v>
      </c>
      <c r="L236" s="1">
        <v>5</v>
      </c>
      <c r="M236" s="1" t="s">
        <v>24</v>
      </c>
      <c r="N236" s="1">
        <v>0</v>
      </c>
      <c r="O236" s="1">
        <v>0</v>
      </c>
      <c r="P236" s="1">
        <v>0</v>
      </c>
      <c r="Q236" s="3" t="s">
        <v>0</v>
      </c>
    </row>
    <row r="237" spans="1:17" x14ac:dyDescent="0.25">
      <c r="B237" s="40"/>
      <c r="C237" s="2" t="str">
        <f>'[2]Post Avails'!A237</f>
        <v>Lonicera japonica Halliana</v>
      </c>
      <c r="D237" s="16"/>
      <c r="E237" s="5" t="str">
        <f>'[2]Post Avails'!T237</f>
        <v>Ready</v>
      </c>
      <c r="F237" s="5" t="str">
        <f>IF('[2]Post Avails'!P237&lt;4,"Sold Out","Available")</f>
        <v>Available</v>
      </c>
      <c r="G237" s="1" t="s">
        <v>92</v>
      </c>
      <c r="H237" s="1" t="s">
        <v>66</v>
      </c>
      <c r="I237" s="1" t="s">
        <v>21</v>
      </c>
      <c r="J237" s="1" t="s">
        <v>100</v>
      </c>
      <c r="K237" s="1">
        <v>0</v>
      </c>
      <c r="L237" s="1">
        <v>6</v>
      </c>
      <c r="M237" s="1" t="s">
        <v>24</v>
      </c>
      <c r="N237" s="1" t="s">
        <v>98</v>
      </c>
      <c r="O237" s="1">
        <v>0</v>
      </c>
      <c r="P237" s="1">
        <v>0</v>
      </c>
      <c r="Q237" s="13" t="s">
        <v>0</v>
      </c>
    </row>
    <row r="238" spans="1:17" x14ac:dyDescent="0.25">
      <c r="B238" s="40"/>
      <c r="C238" s="2" t="str">
        <f>'[2]Post Avails'!A238</f>
        <v>Lonicera Harlequin</v>
      </c>
      <c r="D238" s="18"/>
      <c r="E238" s="5" t="str">
        <f>'[2]Post Avails'!T238</f>
        <v>Ready</v>
      </c>
      <c r="F238" s="5" t="str">
        <f>IF('[2]Post Avails'!P238&lt;4,"Sold Out","Available")</f>
        <v>Available</v>
      </c>
      <c r="G238" s="1" t="s">
        <v>41</v>
      </c>
      <c r="H238" s="1" t="s">
        <v>66</v>
      </c>
      <c r="I238" s="1" t="s">
        <v>21</v>
      </c>
      <c r="J238" s="1" t="s">
        <v>100</v>
      </c>
      <c r="K238" s="1">
        <v>0</v>
      </c>
      <c r="L238" s="1">
        <v>4</v>
      </c>
      <c r="M238" s="1">
        <v>0</v>
      </c>
      <c r="N238" s="1">
        <v>0</v>
      </c>
      <c r="O238" s="1">
        <v>0</v>
      </c>
      <c r="P238" s="1">
        <v>0</v>
      </c>
      <c r="Q238" s="3" t="s">
        <v>0</v>
      </c>
    </row>
    <row r="239" spans="1:17" x14ac:dyDescent="0.25">
      <c r="B239" s="40"/>
      <c r="C239" s="2" t="str">
        <f>'[2]Post Avails'!A239</f>
        <v>Lonicera Henryi</v>
      </c>
      <c r="D239" s="15"/>
      <c r="E239" s="5" t="str">
        <f>'[2]Post Avails'!T239</f>
        <v>Ready</v>
      </c>
      <c r="F239" s="5" t="str">
        <f>IF('[2]Post Avails'!P239&lt;4,"Sold Out","Available")</f>
        <v>Available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4</v>
      </c>
      <c r="M239" s="1">
        <v>0</v>
      </c>
      <c r="N239" s="1" t="s">
        <v>98</v>
      </c>
      <c r="O239" s="1">
        <v>0</v>
      </c>
      <c r="P239" s="1">
        <v>0</v>
      </c>
      <c r="Q239" s="3" t="s">
        <v>0</v>
      </c>
    </row>
    <row r="240" spans="1:17" x14ac:dyDescent="0.25">
      <c r="A240" t="s">
        <v>149</v>
      </c>
      <c r="B240" s="41"/>
      <c r="C240" s="31" t="str">
        <f>'[2]Post Avails'!A240</f>
        <v>Lonicera periclymenum Honey Baby</v>
      </c>
      <c r="D240" s="28"/>
      <c r="E240" s="5" t="str">
        <f>'[2]Post Avails'!T240</f>
        <v>Ready</v>
      </c>
      <c r="F240" s="5" t="str">
        <f>IF('[2]Post Avails'!P240&lt;4,"Sold Out","Available")</f>
        <v>Available</v>
      </c>
      <c r="G240" s="1" t="s">
        <v>92</v>
      </c>
      <c r="H240" s="1" t="s">
        <v>66</v>
      </c>
      <c r="I240" s="1" t="s">
        <v>61</v>
      </c>
      <c r="J240" s="1" t="s">
        <v>80</v>
      </c>
      <c r="K240" s="1">
        <v>0</v>
      </c>
      <c r="L240" s="1">
        <v>4</v>
      </c>
      <c r="M240" s="1" t="s">
        <v>24</v>
      </c>
      <c r="N240" s="1">
        <v>0</v>
      </c>
      <c r="O240" s="1">
        <v>0</v>
      </c>
      <c r="P240" s="1">
        <v>0</v>
      </c>
      <c r="Q240" s="12" t="s">
        <v>0</v>
      </c>
    </row>
    <row r="241" spans="1:17" x14ac:dyDescent="0.25">
      <c r="B241" s="40"/>
      <c r="C241" s="2" t="str">
        <f>'[2]Post Avails'!A241</f>
        <v>Lonicera Mandarin</v>
      </c>
      <c r="D241" s="15"/>
      <c r="E241" s="5" t="str">
        <f>'[2]Post Avails'!T241</f>
        <v>Ready</v>
      </c>
      <c r="F241" s="5" t="str">
        <f>IF('[2]Post Avails'!P241&lt;4,"Sold Out","Available")</f>
        <v>Available</v>
      </c>
      <c r="G241" s="1" t="s">
        <v>101</v>
      </c>
      <c r="H241" s="1" t="s">
        <v>66</v>
      </c>
      <c r="I241" s="1" t="s">
        <v>87</v>
      </c>
      <c r="J241" s="1" t="s">
        <v>88</v>
      </c>
      <c r="K241" s="1">
        <v>0</v>
      </c>
      <c r="L241" s="1">
        <v>3</v>
      </c>
      <c r="M241" s="1" t="s">
        <v>24</v>
      </c>
      <c r="N241" s="1">
        <v>0</v>
      </c>
      <c r="O241" s="1">
        <v>0</v>
      </c>
      <c r="P241" s="1">
        <v>0</v>
      </c>
      <c r="Q241" s="3" t="s">
        <v>0</v>
      </c>
    </row>
    <row r="242" spans="1:17" hidden="1" x14ac:dyDescent="0.25">
      <c r="B242" s="40"/>
      <c r="C242" s="2" t="str">
        <f>'[2]Post Avails'!A242</f>
        <v>Lonicera japonica Purpurea</v>
      </c>
      <c r="D242" s="15"/>
      <c r="E242" s="5" t="str">
        <f>'[2]Post Avails'!T242</f>
        <v>zero on hand</v>
      </c>
      <c r="F242" s="5" t="str">
        <f>IF('[2]Post Avails'!P242&lt;4,"Sold Out","Available")</f>
        <v>Sold Out</v>
      </c>
      <c r="G242" s="1" t="s">
        <v>41</v>
      </c>
      <c r="H242" s="1" t="s">
        <v>27</v>
      </c>
      <c r="I242" s="1" t="s">
        <v>65</v>
      </c>
      <c r="J242" s="1" t="s">
        <v>88</v>
      </c>
      <c r="K242" s="1">
        <v>0</v>
      </c>
      <c r="L242" s="1">
        <v>5</v>
      </c>
      <c r="M242" s="1">
        <v>0</v>
      </c>
      <c r="N242" s="1" t="s">
        <v>98</v>
      </c>
      <c r="O242" s="1">
        <v>0</v>
      </c>
      <c r="P242" s="1">
        <v>0</v>
      </c>
      <c r="Q242" s="3" t="s">
        <v>0</v>
      </c>
    </row>
    <row r="243" spans="1:17" hidden="1" x14ac:dyDescent="0.25">
      <c r="B243" s="40"/>
      <c r="C243" s="2" t="str">
        <f>'[2]Post Avails'!A243</f>
        <v xml:space="preserve">Lonicera periclymenum Serotina </v>
      </c>
      <c r="D243" s="15"/>
      <c r="E243" s="5" t="str">
        <f>'[2]Post Avails'!T243</f>
        <v>not ready</v>
      </c>
      <c r="F243" s="5" t="str">
        <f>IF('[2]Post Avails'!P243&lt;4,"Sold Out","Available")</f>
        <v>Available</v>
      </c>
      <c r="G243" s="1" t="s">
        <v>41</v>
      </c>
      <c r="H243" s="1" t="s">
        <v>66</v>
      </c>
      <c r="I243" s="1" t="s">
        <v>61</v>
      </c>
      <c r="J243" s="1" t="s">
        <v>100</v>
      </c>
      <c r="K243" s="1">
        <v>0</v>
      </c>
      <c r="L243" s="1">
        <v>5</v>
      </c>
      <c r="M243" s="1" t="s">
        <v>24</v>
      </c>
      <c r="N243" s="1">
        <v>0</v>
      </c>
      <c r="O243" s="1">
        <v>0</v>
      </c>
      <c r="P243" s="1">
        <v>0</v>
      </c>
      <c r="Q243" s="3" t="s">
        <v>0</v>
      </c>
    </row>
    <row r="244" spans="1:17" hidden="1" x14ac:dyDescent="0.25">
      <c r="B244" s="40"/>
      <c r="C244" s="2" t="str">
        <f>'[2]Post Avails'!A244</f>
        <v>(DROP) Lonicera periclymenum Tragophylla</v>
      </c>
      <c r="D244" s="16"/>
      <c r="E244" s="5" t="str">
        <f>'[2]Post Avails'!T244</f>
        <v>zero on hand</v>
      </c>
      <c r="F244" s="5" t="str">
        <f>IF('[2]Post Avails'!P244&lt;4,"Sold Out","Available")</f>
        <v>Sold Out</v>
      </c>
      <c r="G244" s="1" t="s">
        <v>92</v>
      </c>
      <c r="H244" s="1" t="s">
        <v>66</v>
      </c>
      <c r="I244" s="1" t="s">
        <v>65</v>
      </c>
      <c r="J244" s="1" t="s">
        <v>62</v>
      </c>
      <c r="K244" s="1">
        <v>0</v>
      </c>
      <c r="L244" s="1">
        <v>6</v>
      </c>
      <c r="M244" s="1">
        <v>0</v>
      </c>
      <c r="N244" s="1">
        <v>0</v>
      </c>
      <c r="O244" s="1">
        <v>0</v>
      </c>
      <c r="P244" s="1">
        <v>0</v>
      </c>
      <c r="Q244" s="13" t="s">
        <v>0</v>
      </c>
    </row>
    <row r="245" spans="1:17" hidden="1" x14ac:dyDescent="0.25">
      <c r="B245" s="40"/>
      <c r="C245" s="2" t="str">
        <f>'[2]Post Avails'!A245</f>
        <v>(DROP? ) Mandevilla Assorted</v>
      </c>
      <c r="D245" s="15"/>
      <c r="E245" s="5" t="str">
        <f>'[2]Post Avails'!T245</f>
        <v>zero on hand</v>
      </c>
      <c r="F245" s="5" t="str">
        <f>IF('[2]Post Avails'!P245&lt;4,"Sold Out","Available")</f>
        <v>Available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3" t="s">
        <v>0</v>
      </c>
    </row>
    <row r="246" spans="1:17" hidden="1" x14ac:dyDescent="0.25">
      <c r="B246" s="40"/>
      <c r="C246" s="2" t="str">
        <f>'[2]Post Avails'!A246</f>
        <v>(DROP) Mandevilla Dipladenia Yellow</v>
      </c>
      <c r="D246" s="15"/>
      <c r="E246" s="5" t="str">
        <f>'[2]Post Avails'!T246</f>
        <v>zero on hand</v>
      </c>
      <c r="F246" s="5" t="str">
        <f>IF('[2]Post Avails'!P246&lt;4,"Sold Out","Available")</f>
        <v>Sold Out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3" t="s">
        <v>0</v>
      </c>
    </row>
    <row r="247" spans="1:17" hidden="1" x14ac:dyDescent="0.25">
      <c r="B247" s="40"/>
      <c r="C247" s="2" t="str">
        <f>'[2]Post Avails'!A247</f>
        <v>(DROP) Mandevilla Pink</v>
      </c>
      <c r="D247" s="15"/>
      <c r="E247" s="5" t="str">
        <f>'[2]Post Avails'!T247</f>
        <v>5 PLANTS ONLY</v>
      </c>
      <c r="F247" s="5" t="str">
        <f>IF('[2]Post Avails'!P247&lt;4,"Sold Out","Available")</f>
        <v>Sold Out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3" t="s">
        <v>0</v>
      </c>
    </row>
    <row r="248" spans="1:17" hidden="1" x14ac:dyDescent="0.25">
      <c r="B248" s="40"/>
      <c r="C248" s="2" t="str">
        <f>'[2]Post Avails'!A248</f>
        <v>(DROP) Mandevilla Red</v>
      </c>
      <c r="D248" s="15"/>
      <c r="E248" s="5" t="str">
        <f>'[2]Post Avails'!T248</f>
        <v>10 PLANTS ONLY</v>
      </c>
      <c r="F248" s="5" t="str">
        <f>IF('[2]Post Avails'!P248&lt;4,"Sold Out","Available")</f>
        <v>Available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3" t="s">
        <v>0</v>
      </c>
    </row>
    <row r="249" spans="1:17" hidden="1" x14ac:dyDescent="0.25">
      <c r="B249" s="40"/>
      <c r="C249" s="2" t="str">
        <f>'[2]Post Avails'!A249</f>
        <v>Mandevilla Suaveolens</v>
      </c>
      <c r="D249" s="18"/>
      <c r="E249" s="5" t="str">
        <f>'[2]Post Avails'!T249</f>
        <v>zero on hand</v>
      </c>
      <c r="F249" s="5" t="str">
        <f>IF('[2]Post Avails'!P249&lt;4,"Sold Out","Available")</f>
        <v>Sold Out</v>
      </c>
      <c r="G249" s="1" t="s">
        <v>36</v>
      </c>
      <c r="H249" s="1" t="s">
        <v>90</v>
      </c>
      <c r="I249" s="1" t="s">
        <v>21</v>
      </c>
      <c r="J249" s="1" t="s">
        <v>88</v>
      </c>
      <c r="K249" s="1">
        <v>0</v>
      </c>
      <c r="L249" s="1">
        <v>7</v>
      </c>
      <c r="M249" s="1" t="s">
        <v>24</v>
      </c>
      <c r="N249" s="1" t="s">
        <v>35</v>
      </c>
      <c r="O249" s="1">
        <v>0</v>
      </c>
      <c r="P249" s="1">
        <v>0</v>
      </c>
      <c r="Q249" s="12" t="s">
        <v>0</v>
      </c>
    </row>
    <row r="250" spans="1:17" ht="18" customHeight="1" x14ac:dyDescent="0.25">
      <c r="B250" s="40"/>
      <c r="C250" s="2" t="str">
        <f>'[2]Post Avails'!A250</f>
        <v>Parthenocissus Engelmanii</v>
      </c>
      <c r="D250" s="15"/>
      <c r="E250" s="5" t="str">
        <f>'[2]Post Avails'!T250</f>
        <v>Ready</v>
      </c>
      <c r="F250" s="5" t="str">
        <f>IF('[2]Post Avails'!P250&lt;4,"Sold Out","Available")</f>
        <v>Available</v>
      </c>
      <c r="G250" s="1" t="s">
        <v>102</v>
      </c>
      <c r="H250" s="1">
        <v>0</v>
      </c>
      <c r="I250" s="1" t="s">
        <v>103</v>
      </c>
      <c r="J250" s="1" t="s">
        <v>104</v>
      </c>
      <c r="K250" s="1">
        <v>0</v>
      </c>
      <c r="L250" s="1">
        <v>3</v>
      </c>
      <c r="M250" s="1">
        <v>0</v>
      </c>
      <c r="N250" s="1">
        <v>0</v>
      </c>
      <c r="O250" s="1">
        <v>0</v>
      </c>
      <c r="P250" s="1" t="s">
        <v>24</v>
      </c>
      <c r="Q250" s="3" t="s">
        <v>0</v>
      </c>
    </row>
    <row r="251" spans="1:17" ht="15" hidden="1" customHeight="1" x14ac:dyDescent="0.25">
      <c r="B251" s="40"/>
      <c r="C251" s="2" t="str">
        <f>'[2]Post Avails'!A251</f>
        <v>Parthenocissus Henryana</v>
      </c>
      <c r="D251" s="15"/>
      <c r="E251" s="5" t="str">
        <f>'[2]Post Avails'!T251</f>
        <v>5 PLANTS ONLY</v>
      </c>
      <c r="F251" s="5" t="str">
        <f>IF('[2]Post Avails'!P251&lt;4,"Sold Out","Available")</f>
        <v>Available</v>
      </c>
      <c r="G251" s="1" t="s">
        <v>102</v>
      </c>
      <c r="H251" s="1">
        <v>0</v>
      </c>
      <c r="I251" s="1" t="s">
        <v>103</v>
      </c>
      <c r="J251" s="1" t="s">
        <v>104</v>
      </c>
      <c r="K251" s="1">
        <v>0</v>
      </c>
      <c r="L251" s="1">
        <v>7</v>
      </c>
      <c r="M251" s="1">
        <v>0</v>
      </c>
      <c r="N251" s="1">
        <v>0</v>
      </c>
      <c r="O251" s="1">
        <v>0</v>
      </c>
      <c r="P251" s="1" t="s">
        <v>24</v>
      </c>
      <c r="Q251" s="3" t="s">
        <v>0</v>
      </c>
    </row>
    <row r="252" spans="1:17" ht="16.5" customHeight="1" x14ac:dyDescent="0.25">
      <c r="B252" s="40"/>
      <c r="C252" s="2" t="str">
        <f>'[2]Post Avails'!A252</f>
        <v xml:space="preserve">Parthenocissus Quinquefolia </v>
      </c>
      <c r="D252" s="15"/>
      <c r="E252" s="5" t="str">
        <f>'[2]Post Avails'!T252</f>
        <v>Ready</v>
      </c>
      <c r="F252" s="5" t="str">
        <f>IF('[2]Post Avails'!P252&lt;4,"Sold Out","Available")</f>
        <v>Available</v>
      </c>
      <c r="G252" s="1" t="s">
        <v>102</v>
      </c>
      <c r="H252" s="1">
        <v>0</v>
      </c>
      <c r="I252" s="1" t="s">
        <v>103</v>
      </c>
      <c r="J252" s="1" t="s">
        <v>104</v>
      </c>
      <c r="K252" s="1">
        <v>0</v>
      </c>
      <c r="L252" s="1">
        <v>3</v>
      </c>
      <c r="M252" s="1">
        <v>0</v>
      </c>
      <c r="N252" s="1">
        <v>0</v>
      </c>
      <c r="O252" s="1">
        <v>0</v>
      </c>
      <c r="P252" s="1" t="s">
        <v>24</v>
      </c>
      <c r="Q252" s="3" t="s">
        <v>0</v>
      </c>
    </row>
    <row r="253" spans="1:17" ht="15.75" customHeight="1" x14ac:dyDescent="0.25">
      <c r="B253" s="40"/>
      <c r="C253" s="2" t="str">
        <f>'[2]Post Avails'!A253</f>
        <v xml:space="preserve">Parthenocissus Tri  Vietchii </v>
      </c>
      <c r="D253" s="15"/>
      <c r="E253" s="5" t="str">
        <f>'[2]Post Avails'!T253</f>
        <v>Ready</v>
      </c>
      <c r="F253" s="5" t="str">
        <f>IF('[2]Post Avails'!P253&lt;4,"Sold Out","Available")</f>
        <v>Available</v>
      </c>
      <c r="G253" s="1" t="s">
        <v>102</v>
      </c>
      <c r="H253" s="1">
        <v>0</v>
      </c>
      <c r="I253" s="1" t="s">
        <v>103</v>
      </c>
      <c r="J253" s="1" t="s">
        <v>104</v>
      </c>
      <c r="K253" s="1">
        <v>0</v>
      </c>
      <c r="L253" s="1">
        <v>4</v>
      </c>
      <c r="M253" s="1">
        <v>0</v>
      </c>
      <c r="N253" s="1">
        <v>0</v>
      </c>
      <c r="O253" s="1">
        <v>0</v>
      </c>
      <c r="P253" s="1" t="s">
        <v>24</v>
      </c>
      <c r="Q253" s="3" t="s">
        <v>0</v>
      </c>
    </row>
    <row r="254" spans="1:17" hidden="1" x14ac:dyDescent="0.25">
      <c r="B254" s="40"/>
      <c r="C254" s="2" t="str">
        <f>'[2]Post Avails'!A254</f>
        <v>Parthenocissus Variegata</v>
      </c>
      <c r="D254" s="16"/>
      <c r="E254" s="5" t="str">
        <f>'[2]Post Avails'!T254</f>
        <v>zero on hand</v>
      </c>
      <c r="F254" s="5" t="str">
        <f>IF('[2]Post Avails'!P254&lt;4,"Sold Out","Available")</f>
        <v>Sold Out</v>
      </c>
      <c r="G254" s="1">
        <v>0</v>
      </c>
      <c r="H254" s="1">
        <v>0</v>
      </c>
      <c r="I254" s="1">
        <v>0</v>
      </c>
      <c r="J254" s="1" t="s">
        <v>133</v>
      </c>
      <c r="K254" s="1">
        <v>0</v>
      </c>
      <c r="L254" s="1">
        <v>4</v>
      </c>
      <c r="M254" s="1">
        <v>0</v>
      </c>
      <c r="N254" s="1" t="s">
        <v>24</v>
      </c>
      <c r="O254" s="1">
        <v>0</v>
      </c>
      <c r="P254" s="1">
        <v>0</v>
      </c>
      <c r="Q254" s="13" t="s">
        <v>0</v>
      </c>
    </row>
    <row r="255" spans="1:17" hidden="1" x14ac:dyDescent="0.25">
      <c r="B255" s="40"/>
      <c r="C255" s="2" t="str">
        <f>'[2]Post Avails'!A255</f>
        <v>Passiflora Atropurpurea Drop</v>
      </c>
      <c r="D255" s="17"/>
      <c r="E255" s="5" t="str">
        <f>'[2]Post Avails'!T255</f>
        <v>zero on hand</v>
      </c>
      <c r="F255" s="5" t="str">
        <f>IF('[2]Post Avails'!P255&lt;4,"Sold Out","Available")</f>
        <v>Sold Out</v>
      </c>
      <c r="G255" s="1" t="s">
        <v>134</v>
      </c>
      <c r="H255" s="1" t="s">
        <v>31</v>
      </c>
      <c r="I255" s="1" t="s">
        <v>21</v>
      </c>
      <c r="J255" s="1" t="s">
        <v>105</v>
      </c>
      <c r="K255" s="1">
        <v>0</v>
      </c>
      <c r="L255" s="1">
        <v>8</v>
      </c>
      <c r="M255" s="1" t="s">
        <v>35</v>
      </c>
      <c r="N255" s="1" t="s">
        <v>24</v>
      </c>
      <c r="O255" s="1">
        <v>0</v>
      </c>
      <c r="P255" s="1">
        <v>0</v>
      </c>
      <c r="Q255" s="12" t="s">
        <v>0</v>
      </c>
    </row>
    <row r="256" spans="1:17" x14ac:dyDescent="0.25">
      <c r="A256" t="s">
        <v>149</v>
      </c>
      <c r="B256" s="41"/>
      <c r="C256" s="31" t="str">
        <f>'[2]Post Avails'!A256</f>
        <v>Passiflora Betty Myles Young</v>
      </c>
      <c r="D256" s="15"/>
      <c r="E256" s="5" t="str">
        <f>'[2]Post Avails'!T256</f>
        <v>Budded</v>
      </c>
      <c r="F256" s="5" t="str">
        <f>IF('[2]Post Avails'!P256&lt;4,"Sold Out","Available")</f>
        <v>Available</v>
      </c>
      <c r="G256" s="1" t="s">
        <v>52</v>
      </c>
      <c r="H256" s="1" t="s">
        <v>31</v>
      </c>
      <c r="I256" s="1" t="s">
        <v>21</v>
      </c>
      <c r="J256" s="1" t="s">
        <v>105</v>
      </c>
      <c r="K256" s="1">
        <v>0</v>
      </c>
      <c r="L256" s="1">
        <v>8</v>
      </c>
      <c r="M256" s="1" t="s">
        <v>35</v>
      </c>
      <c r="N256" s="1" t="s">
        <v>24</v>
      </c>
      <c r="O256" s="1">
        <v>0</v>
      </c>
      <c r="P256" s="1">
        <v>0</v>
      </c>
      <c r="Q256" s="3"/>
    </row>
    <row r="257" spans="1:17" x14ac:dyDescent="0.25">
      <c r="B257" s="40"/>
      <c r="C257" s="2" t="str">
        <f>'[2]Post Avails'!A257</f>
        <v xml:space="preserve">Passiflora Caerulea </v>
      </c>
      <c r="D257" s="15"/>
      <c r="E257" s="5" t="str">
        <f>'[2]Post Avails'!T257</f>
        <v>Ready</v>
      </c>
      <c r="F257" s="5" t="str">
        <f>IF('[2]Post Avails'!P257&lt;4,"Sold Out","Available")</f>
        <v>Available</v>
      </c>
      <c r="G257" s="1" t="s">
        <v>36</v>
      </c>
      <c r="H257" s="1" t="s">
        <v>31</v>
      </c>
      <c r="I257" s="1" t="s">
        <v>21</v>
      </c>
      <c r="J257" s="1" t="s">
        <v>105</v>
      </c>
      <c r="K257" s="1">
        <v>0</v>
      </c>
      <c r="L257" s="1" t="s">
        <v>106</v>
      </c>
      <c r="M257" s="1">
        <v>0</v>
      </c>
      <c r="N257" s="1" t="s">
        <v>24</v>
      </c>
      <c r="O257" s="1">
        <v>0</v>
      </c>
      <c r="P257" s="1">
        <v>0</v>
      </c>
      <c r="Q257" s="3" t="s">
        <v>0</v>
      </c>
    </row>
    <row r="258" spans="1:17" x14ac:dyDescent="0.25">
      <c r="B258" s="40"/>
      <c r="C258" s="2" t="str">
        <f>'[2]Post Avails'!A258</f>
        <v xml:space="preserve">Passiflora Lavander Lady </v>
      </c>
      <c r="D258" s="15"/>
      <c r="E258" s="5" t="str">
        <f>'[2]Post Avails'!T258</f>
        <v>Ready</v>
      </c>
      <c r="F258" s="5" t="str">
        <f>IF('[2]Post Avails'!P258&lt;4,"Sold Out","Available")</f>
        <v>Available</v>
      </c>
      <c r="G258" s="1" t="s">
        <v>52</v>
      </c>
      <c r="H258" s="1" t="s">
        <v>31</v>
      </c>
      <c r="I258" s="1" t="s">
        <v>21</v>
      </c>
      <c r="J258" s="1" t="s">
        <v>105</v>
      </c>
      <c r="K258" s="1">
        <v>0</v>
      </c>
      <c r="L258" s="1">
        <v>8</v>
      </c>
      <c r="M258" s="1" t="s">
        <v>35</v>
      </c>
      <c r="N258" s="1" t="s">
        <v>24</v>
      </c>
      <c r="O258" s="1">
        <v>0</v>
      </c>
      <c r="P258" s="1">
        <v>0</v>
      </c>
      <c r="Q258" s="3" t="s">
        <v>0</v>
      </c>
    </row>
    <row r="259" spans="1:17" hidden="1" x14ac:dyDescent="0.25">
      <c r="A259" t="s">
        <v>149</v>
      </c>
      <c r="B259" s="41"/>
      <c r="C259" s="31" t="str">
        <f>'[2]Post Avails'!A259</f>
        <v>Passiflora Silly Cow/Damsel's Delight</v>
      </c>
      <c r="D259" s="18"/>
      <c r="E259" s="5" t="str">
        <f>'[2]Post Avails'!T259</f>
        <v>not ready</v>
      </c>
      <c r="F259" s="5" t="str">
        <f>IF('[2]Post Avails'!P259&lt;4,"Sold Out","Available")</f>
        <v>Available</v>
      </c>
      <c r="G259" s="1" t="s">
        <v>41</v>
      </c>
      <c r="H259" s="1" t="s">
        <v>107</v>
      </c>
      <c r="I259" s="1" t="s">
        <v>21</v>
      </c>
      <c r="J259" s="1" t="s">
        <v>108</v>
      </c>
      <c r="K259" s="1">
        <v>0</v>
      </c>
      <c r="L259" s="1">
        <v>8</v>
      </c>
      <c r="M259" s="1" t="s">
        <v>35</v>
      </c>
      <c r="N259" s="1" t="s">
        <v>24</v>
      </c>
      <c r="O259" s="1">
        <v>0</v>
      </c>
      <c r="P259" s="1">
        <v>0</v>
      </c>
      <c r="Q259" s="14" t="s">
        <v>0</v>
      </c>
    </row>
    <row r="260" spans="1:17" x14ac:dyDescent="0.25">
      <c r="A260" t="s">
        <v>149</v>
      </c>
      <c r="B260" s="41"/>
      <c r="C260" s="31" t="str">
        <f>'[2]Post Avails'!A260</f>
        <v>Passiflora Snow Queen</v>
      </c>
      <c r="D260" s="15"/>
      <c r="E260" s="5" t="str">
        <f>'[2]Post Avails'!T260</f>
        <v>Ready</v>
      </c>
      <c r="F260" s="5" t="str">
        <f>IF('[2]Post Avails'!P260&lt;4,"Sold Out","Available")</f>
        <v>Available</v>
      </c>
      <c r="G260" s="1" t="s">
        <v>109</v>
      </c>
      <c r="H260" s="1" t="s">
        <v>31</v>
      </c>
      <c r="I260" s="1" t="s">
        <v>21</v>
      </c>
      <c r="J260" s="1" t="s">
        <v>108</v>
      </c>
      <c r="K260" s="1">
        <v>0</v>
      </c>
      <c r="L260" s="1">
        <v>8</v>
      </c>
      <c r="M260" s="1" t="s">
        <v>35</v>
      </c>
      <c r="N260" s="1" t="s">
        <v>24</v>
      </c>
      <c r="O260" s="1">
        <v>0</v>
      </c>
      <c r="P260" s="1">
        <v>0</v>
      </c>
      <c r="Q260" s="3" t="s">
        <v>0</v>
      </c>
    </row>
    <row r="261" spans="1:17" x14ac:dyDescent="0.25">
      <c r="B261" s="40"/>
      <c r="C261" s="2" t="str">
        <f>'[2]Post Avails'!A261</f>
        <v>Passiflora Star of Surbiton</v>
      </c>
      <c r="D261" s="15"/>
      <c r="E261" s="5" t="str">
        <f>'[2]Post Avails'!T261</f>
        <v>Ready</v>
      </c>
      <c r="F261" s="5" t="str">
        <f>IF('[2]Post Avails'!P261&lt;4,"Sold Out","Available")</f>
        <v>Available</v>
      </c>
      <c r="G261" s="1" t="s">
        <v>109</v>
      </c>
      <c r="H261" s="1" t="s">
        <v>31</v>
      </c>
      <c r="I261" s="1" t="s">
        <v>21</v>
      </c>
      <c r="J261" s="1" t="s">
        <v>105</v>
      </c>
      <c r="K261" s="1">
        <v>0</v>
      </c>
      <c r="L261" s="1">
        <v>8</v>
      </c>
      <c r="M261" s="1">
        <v>0</v>
      </c>
      <c r="N261" s="1" t="s">
        <v>24</v>
      </c>
      <c r="O261" s="1">
        <v>0</v>
      </c>
      <c r="P261" s="1">
        <v>0</v>
      </c>
      <c r="Q261" s="3" t="s">
        <v>0</v>
      </c>
    </row>
    <row r="262" spans="1:17" ht="17.25" customHeight="1" x14ac:dyDescent="0.25">
      <c r="B262" s="40"/>
      <c r="C262" s="2" t="str">
        <f>'[2]Post Avails'!A262</f>
        <v>Polygonum Aubertii (Silverlace Vine)</v>
      </c>
      <c r="D262" s="15"/>
      <c r="E262" s="5" t="str">
        <f>'[2]Post Avails'!T262</f>
        <v>Budded</v>
      </c>
      <c r="F262" s="5" t="str">
        <f>IF('[2]Post Avails'!P262&lt;4,"Sold Out","Available")</f>
        <v>Available</v>
      </c>
      <c r="G262" s="1" t="s">
        <v>36</v>
      </c>
      <c r="H262" s="1" t="s">
        <v>94</v>
      </c>
      <c r="I262" s="1" t="s">
        <v>110</v>
      </c>
      <c r="J262" s="1" t="s">
        <v>111</v>
      </c>
      <c r="K262" s="1">
        <v>0</v>
      </c>
      <c r="L262" s="1">
        <v>5</v>
      </c>
      <c r="M262" s="1">
        <v>0</v>
      </c>
      <c r="N262" s="1">
        <v>0</v>
      </c>
      <c r="O262" s="1">
        <v>0</v>
      </c>
      <c r="P262" s="1">
        <v>0</v>
      </c>
      <c r="Q262" s="3" t="s">
        <v>0</v>
      </c>
    </row>
    <row r="263" spans="1:17" x14ac:dyDescent="0.25">
      <c r="B263" s="40"/>
      <c r="C263" s="2" t="str">
        <f>'[2]Post Avails'!A263</f>
        <v>Rosa Antique 89</v>
      </c>
      <c r="D263" s="15"/>
      <c r="E263" s="5" t="str">
        <f>'[2]Post Avails'!T263</f>
        <v>Ready</v>
      </c>
      <c r="F263" s="5" t="str">
        <f>IF('[2]Post Avails'!P263&lt;4,"Sold Out","Available")</f>
        <v>Available</v>
      </c>
      <c r="G263" s="1" t="s">
        <v>30</v>
      </c>
      <c r="H263" s="1" t="s">
        <v>31</v>
      </c>
      <c r="I263" s="1" t="s">
        <v>112</v>
      </c>
      <c r="J263" s="1" t="s">
        <v>113</v>
      </c>
      <c r="K263" s="1">
        <v>0</v>
      </c>
      <c r="L263" s="1">
        <v>4</v>
      </c>
      <c r="M263" s="1" t="s">
        <v>24</v>
      </c>
      <c r="N263" s="1">
        <v>0</v>
      </c>
      <c r="O263" s="1">
        <v>0</v>
      </c>
      <c r="P263" s="1">
        <v>0</v>
      </c>
      <c r="Q263" s="3" t="s">
        <v>0</v>
      </c>
    </row>
    <row r="264" spans="1:17" x14ac:dyDescent="0.25">
      <c r="B264" s="40"/>
      <c r="C264" s="2" t="str">
        <f>'[2]Post Avails'!A264</f>
        <v>Rosa City of York</v>
      </c>
      <c r="D264" s="15"/>
      <c r="E264" s="5" t="str">
        <f>'[2]Post Avails'!T264</f>
        <v>Ready</v>
      </c>
      <c r="F264" s="5" t="str">
        <f>IF('[2]Post Avails'!P264&lt;4,"Sold Out","Available")</f>
        <v>Available</v>
      </c>
      <c r="G264" s="1" t="s">
        <v>36</v>
      </c>
      <c r="H264" s="1" t="s">
        <v>31</v>
      </c>
      <c r="I264" s="1" t="s">
        <v>112</v>
      </c>
      <c r="J264" s="1" t="s">
        <v>114</v>
      </c>
      <c r="K264" s="1">
        <v>0</v>
      </c>
      <c r="L264" s="1">
        <v>5</v>
      </c>
      <c r="M264" s="1">
        <v>0</v>
      </c>
      <c r="N264" s="1">
        <v>0</v>
      </c>
      <c r="O264" s="1">
        <v>0</v>
      </c>
      <c r="P264" s="1">
        <v>0</v>
      </c>
      <c r="Q264" s="3" t="s">
        <v>0</v>
      </c>
    </row>
    <row r="265" spans="1:17" ht="16.5" customHeight="1" x14ac:dyDescent="0.25">
      <c r="B265" s="40"/>
      <c r="C265" s="2" t="str">
        <f>'[2]Post Avails'!A265</f>
        <v>Rosa Dortmund</v>
      </c>
      <c r="D265" s="18"/>
      <c r="E265" s="5" t="str">
        <f>'[2]Post Avails'!T265</f>
        <v>Ready</v>
      </c>
      <c r="F265" s="5" t="str">
        <f>IF('[2]Post Avails'!P265&lt;4,"Sold Out","Available")</f>
        <v>Available</v>
      </c>
      <c r="G265" s="1" t="s">
        <v>19</v>
      </c>
      <c r="H265" s="1" t="s">
        <v>31</v>
      </c>
      <c r="I265" s="1" t="s">
        <v>110</v>
      </c>
      <c r="J265" s="1" t="s">
        <v>113</v>
      </c>
      <c r="K265" s="1">
        <v>0</v>
      </c>
      <c r="L265" s="1">
        <v>5</v>
      </c>
      <c r="M265" s="1" t="s">
        <v>24</v>
      </c>
      <c r="N265" s="1">
        <v>0</v>
      </c>
      <c r="O265" s="1">
        <v>0</v>
      </c>
      <c r="P265" s="1">
        <v>0</v>
      </c>
      <c r="Q265" s="14" t="s">
        <v>0</v>
      </c>
    </row>
    <row r="266" spans="1:17" hidden="1" x14ac:dyDescent="0.25">
      <c r="B266" s="40"/>
      <c r="C266" s="2" t="str">
        <f>'[2]Post Avails'!A266</f>
        <v>Rosa Dublin Bay</v>
      </c>
      <c r="D266" s="15"/>
      <c r="E266" s="5" t="str">
        <f>'[2]Post Avails'!T266</f>
        <v>not ready</v>
      </c>
      <c r="F266" s="5" t="str">
        <f>IF('[2]Post Avails'!P266&lt;4,"Sold Out","Available")</f>
        <v>Available</v>
      </c>
      <c r="G266" s="1" t="s">
        <v>89</v>
      </c>
      <c r="H266" s="1" t="s">
        <v>31</v>
      </c>
      <c r="I266" s="1" t="s">
        <v>21</v>
      </c>
      <c r="J266" s="1" t="s">
        <v>113</v>
      </c>
      <c r="K266" s="1">
        <v>0</v>
      </c>
      <c r="L266" s="1">
        <v>5</v>
      </c>
      <c r="M266" s="1" t="s">
        <v>24</v>
      </c>
      <c r="N266" s="1">
        <v>0</v>
      </c>
      <c r="O266" s="1">
        <v>0</v>
      </c>
      <c r="P266" s="1">
        <v>0</v>
      </c>
      <c r="Q266" s="3" t="s">
        <v>0</v>
      </c>
    </row>
    <row r="267" spans="1:17" hidden="1" x14ac:dyDescent="0.25">
      <c r="B267" s="40"/>
      <c r="C267" s="2" t="str">
        <f>'[2]Post Avails'!A267</f>
        <v>Rosa Goldener Olymp</v>
      </c>
      <c r="D267" s="17"/>
      <c r="E267" s="5" t="str">
        <f>'[2]Post Avails'!T267</f>
        <v>not ready</v>
      </c>
      <c r="F267" s="5" t="str">
        <f>IF('[2]Post Avails'!P267&lt;4,"Sold Out","Available")</f>
        <v>Sold Out</v>
      </c>
      <c r="G267" s="1" t="s">
        <v>101</v>
      </c>
      <c r="H267" s="1" t="s">
        <v>31</v>
      </c>
      <c r="I267" s="1" t="s">
        <v>61</v>
      </c>
      <c r="J267" s="1" t="s">
        <v>113</v>
      </c>
      <c r="K267" s="1">
        <v>0</v>
      </c>
      <c r="L267" s="1">
        <v>5</v>
      </c>
      <c r="M267" s="1" t="s">
        <v>24</v>
      </c>
      <c r="N267" s="1">
        <v>0</v>
      </c>
      <c r="O267" s="1">
        <v>0</v>
      </c>
      <c r="P267" s="1">
        <v>0</v>
      </c>
      <c r="Q267" s="3" t="s">
        <v>0</v>
      </c>
    </row>
    <row r="268" spans="1:17" hidden="1" x14ac:dyDescent="0.25">
      <c r="B268" s="40"/>
      <c r="C268" s="2" t="str">
        <f>'[2]Post Avails'!A268</f>
        <v>Rosa Henry Kelsey</v>
      </c>
      <c r="D268" s="5"/>
      <c r="E268" s="5" t="str">
        <f>'[2]Post Avails'!T268</f>
        <v>not ready</v>
      </c>
      <c r="F268" s="5" t="str">
        <f>IF('[2]Post Avails'!P268&lt;4,"Sold Out","Available")</f>
        <v>Available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4" t="s">
        <v>0</v>
      </c>
    </row>
    <row r="269" spans="1:17" x14ac:dyDescent="0.25">
      <c r="B269" s="40"/>
      <c r="C269" s="2" t="str">
        <f>'[2]Post Avails'!A269</f>
        <v>Rosa High Flyer</v>
      </c>
      <c r="D269" s="16"/>
      <c r="E269" s="5" t="str">
        <f>'[2]Post Avails'!T269</f>
        <v>Ready</v>
      </c>
      <c r="F269" s="5" t="str">
        <f>IF('[2]Post Avails'!P269&lt;4,"Sold Out","Available")</f>
        <v>Available</v>
      </c>
      <c r="G269" s="1" t="s">
        <v>19</v>
      </c>
      <c r="H269" s="1" t="s">
        <v>31</v>
      </c>
      <c r="I269" s="1" t="s">
        <v>21</v>
      </c>
      <c r="J269" s="1" t="s">
        <v>113</v>
      </c>
      <c r="K269" s="1">
        <v>0</v>
      </c>
      <c r="L269" s="1">
        <v>5</v>
      </c>
      <c r="M269" s="1" t="s">
        <v>24</v>
      </c>
      <c r="N269" s="1">
        <v>0</v>
      </c>
      <c r="O269" s="1">
        <v>0</v>
      </c>
      <c r="P269" s="1">
        <v>0</v>
      </c>
      <c r="Q269" s="3" t="s">
        <v>0</v>
      </c>
    </row>
    <row r="270" spans="1:17" hidden="1" x14ac:dyDescent="0.25">
      <c r="B270" s="40"/>
      <c r="C270" s="2" t="str">
        <f>'[2]Post Avails'!A270</f>
        <v>Rosa John Cabot</v>
      </c>
      <c r="D270" s="18"/>
      <c r="E270" s="5" t="str">
        <f>'[2]Post Avails'!T270</f>
        <v>not ready</v>
      </c>
      <c r="F270" s="5" t="str">
        <f>IF('[2]Post Avails'!P270&lt;4,"Sold Out","Available")</f>
        <v>Available</v>
      </c>
      <c r="G270" s="1" t="s">
        <v>30</v>
      </c>
      <c r="H270" s="1" t="s">
        <v>31</v>
      </c>
      <c r="I270" s="1" t="s">
        <v>21</v>
      </c>
      <c r="J270" s="1" t="s">
        <v>113</v>
      </c>
      <c r="K270" s="1">
        <v>0</v>
      </c>
      <c r="L270" s="1">
        <v>2</v>
      </c>
      <c r="M270" s="1" t="s">
        <v>24</v>
      </c>
      <c r="N270" s="1">
        <v>0</v>
      </c>
      <c r="O270" s="1">
        <v>0</v>
      </c>
      <c r="P270" s="1">
        <v>0</v>
      </c>
      <c r="Q270" s="13" t="s">
        <v>0</v>
      </c>
    </row>
    <row r="271" spans="1:17" hidden="1" x14ac:dyDescent="0.25">
      <c r="B271" s="42" t="s">
        <v>153</v>
      </c>
      <c r="C271" s="2" t="str">
        <f>'[2]Post Avails'!A271</f>
        <v>Rosa John Davis</v>
      </c>
      <c r="D271" s="5"/>
      <c r="E271" s="5" t="str">
        <f>'[2]Post Avails'!T271</f>
        <v>10 PLANTS ONLY</v>
      </c>
      <c r="F271" s="5" t="str">
        <f>IF('[2]Post Avails'!P271&lt;4,"Sold Out","Available")</f>
        <v>Available</v>
      </c>
      <c r="G271" s="1" t="s">
        <v>30</v>
      </c>
      <c r="H271" s="1" t="s">
        <v>31</v>
      </c>
      <c r="I271" s="1" t="s">
        <v>21</v>
      </c>
      <c r="J271" s="1" t="s">
        <v>113</v>
      </c>
      <c r="K271" s="1">
        <v>0</v>
      </c>
      <c r="L271" s="1">
        <v>2</v>
      </c>
      <c r="M271" s="1" t="s">
        <v>24</v>
      </c>
      <c r="N271" s="1">
        <v>0</v>
      </c>
      <c r="O271" s="1">
        <v>0</v>
      </c>
      <c r="P271" s="1">
        <v>0</v>
      </c>
      <c r="Q271" s="12" t="s">
        <v>0</v>
      </c>
    </row>
    <row r="272" spans="1:17" x14ac:dyDescent="0.25">
      <c r="B272" s="40"/>
      <c r="C272" s="2" t="str">
        <f>'[2]Post Avails'!A272</f>
        <v>Rosa Leverkusen</v>
      </c>
      <c r="D272" s="5"/>
      <c r="E272" s="5" t="str">
        <f>'[2]Post Avails'!T272</f>
        <v>Ready</v>
      </c>
      <c r="F272" s="5" t="str">
        <f>IF('[2]Post Avails'!P272&lt;4,"Sold Out","Available")</f>
        <v>Available</v>
      </c>
      <c r="G272" s="1" t="s">
        <v>92</v>
      </c>
      <c r="H272" s="1" t="s">
        <v>31</v>
      </c>
      <c r="I272" s="1" t="s">
        <v>21</v>
      </c>
      <c r="J272" s="1" t="s">
        <v>113</v>
      </c>
      <c r="K272" s="1">
        <v>0</v>
      </c>
      <c r="L272" s="1">
        <v>5</v>
      </c>
      <c r="M272" s="1" t="s">
        <v>24</v>
      </c>
      <c r="N272" s="1">
        <v>0</v>
      </c>
      <c r="O272" s="1">
        <v>0</v>
      </c>
      <c r="P272" s="1">
        <v>0</v>
      </c>
      <c r="Q272" s="3" t="s">
        <v>0</v>
      </c>
    </row>
    <row r="273" spans="1:17" x14ac:dyDescent="0.25">
      <c r="B273" s="40"/>
      <c r="C273" s="2" t="str">
        <f>'[2]Post Avails'!A273</f>
        <v>Rosa New Dawn</v>
      </c>
      <c r="D273" s="5"/>
      <c r="E273" s="5" t="str">
        <f>'[2]Post Avails'!T273</f>
        <v>Ready</v>
      </c>
      <c r="F273" s="5" t="str">
        <f>IF('[2]Post Avails'!P273&lt;4,"Sold Out","Available")</f>
        <v>Available</v>
      </c>
      <c r="G273" s="1" t="s">
        <v>30</v>
      </c>
      <c r="H273" s="1" t="s">
        <v>31</v>
      </c>
      <c r="I273" s="1" t="s">
        <v>21</v>
      </c>
      <c r="J273" s="1" t="s">
        <v>113</v>
      </c>
      <c r="K273" s="1">
        <v>0</v>
      </c>
      <c r="L273" s="1">
        <v>4</v>
      </c>
      <c r="M273" s="1" t="s">
        <v>24</v>
      </c>
      <c r="N273" s="1">
        <v>0</v>
      </c>
      <c r="O273" s="1">
        <v>0</v>
      </c>
      <c r="P273" s="1">
        <v>0</v>
      </c>
      <c r="Q273" s="3" t="s">
        <v>0</v>
      </c>
    </row>
    <row r="274" spans="1:17" x14ac:dyDescent="0.25">
      <c r="B274" s="40"/>
      <c r="C274" s="2" t="str">
        <f>'[2]Post Avails'!A274</f>
        <v>Rose Pinata</v>
      </c>
      <c r="D274" s="5"/>
      <c r="E274" s="5" t="str">
        <f>'[2]Post Avails'!T274</f>
        <v>Ready</v>
      </c>
      <c r="F274" s="5" t="str">
        <f>IF('[2]Post Avails'!P274&lt;4,"Sold Out","Available")</f>
        <v>Available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3" t="s">
        <v>0</v>
      </c>
    </row>
    <row r="275" spans="1:17" x14ac:dyDescent="0.25">
      <c r="B275" s="40"/>
      <c r="C275" s="2" t="str">
        <f>'[2]Post Avails'!A275</f>
        <v>Rose Golden Showers</v>
      </c>
      <c r="D275" s="5"/>
      <c r="E275" s="5" t="str">
        <f>'[2]Post Avails'!T275</f>
        <v>Ready</v>
      </c>
      <c r="F275" s="5" t="str">
        <f>IF('[2]Post Avails'!P275&lt;4,"Sold Out","Available")</f>
        <v>Available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3"/>
    </row>
    <row r="276" spans="1:17" hidden="1" x14ac:dyDescent="0.25">
      <c r="B276" s="40"/>
      <c r="C276" s="2" t="str">
        <f>'[2]Post Avails'!A276</f>
        <v>Rose William Baffin</v>
      </c>
      <c r="D276" s="32"/>
      <c r="E276" s="5" t="str">
        <f>'[2]Post Avails'!T276</f>
        <v>not ready</v>
      </c>
      <c r="F276" s="5" t="str">
        <f>IF('[2]Post Avails'!P276&lt;4,"Sold Out","Available")</f>
        <v>Available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2"/>
    </row>
    <row r="277" spans="1:17" x14ac:dyDescent="0.25">
      <c r="B277" s="40"/>
      <c r="C277" s="2" t="str">
        <f>'[2]Post Avails'!A277</f>
        <v>Rosa William Booth</v>
      </c>
      <c r="D277" s="5"/>
      <c r="E277" s="5" t="str">
        <f>'[2]Post Avails'!T277</f>
        <v>Ready</v>
      </c>
      <c r="F277" s="5" t="str">
        <f>IF('[2]Post Avails'!P277&lt;4,"Sold Out","Available")</f>
        <v>Available</v>
      </c>
      <c r="G277" s="1" t="s">
        <v>19</v>
      </c>
      <c r="H277" s="1" t="s">
        <v>31</v>
      </c>
      <c r="I277" s="1" t="s">
        <v>21</v>
      </c>
      <c r="J277" s="1" t="s">
        <v>114</v>
      </c>
      <c r="K277" s="1">
        <v>0</v>
      </c>
      <c r="L277" s="1">
        <v>4</v>
      </c>
      <c r="M277" s="1">
        <v>0</v>
      </c>
      <c r="N277" s="1">
        <v>0</v>
      </c>
      <c r="O277" s="1">
        <v>0</v>
      </c>
      <c r="P277" s="1">
        <v>0</v>
      </c>
      <c r="Q277" s="3"/>
    </row>
    <row r="278" spans="1:17" ht="18" customHeight="1" x14ac:dyDescent="0.25">
      <c r="B278" s="40"/>
      <c r="C278" s="2" t="str">
        <f>'[2]Post Avails'!A278</f>
        <v>Schizophragma Hydrangeoides-Moonlight</v>
      </c>
      <c r="D278" s="5"/>
      <c r="E278" s="5" t="str">
        <f>'[2]Post Avails'!T278</f>
        <v>Ready</v>
      </c>
      <c r="F278" s="5" t="str">
        <f>IF('[2]Post Avails'!P278&lt;4,"Sold Out","Available")</f>
        <v>Available</v>
      </c>
      <c r="G278" s="1" t="s">
        <v>36</v>
      </c>
      <c r="H278" s="1" t="s">
        <v>94</v>
      </c>
      <c r="I278" s="1" t="s">
        <v>110</v>
      </c>
      <c r="J278" s="1" t="s">
        <v>95</v>
      </c>
      <c r="K278" s="1">
        <v>0</v>
      </c>
      <c r="L278" s="1">
        <v>4</v>
      </c>
      <c r="M278" s="1" t="s">
        <v>24</v>
      </c>
      <c r="N278" s="1">
        <v>0</v>
      </c>
      <c r="O278" s="1">
        <v>0</v>
      </c>
      <c r="P278" s="1">
        <v>0</v>
      </c>
      <c r="Q278" s="13"/>
    </row>
    <row r="279" spans="1:17" ht="14.25" customHeight="1" x14ac:dyDescent="0.25">
      <c r="B279" s="40"/>
      <c r="C279" s="2" t="str">
        <f>'[2]Post Avails'!A279</f>
        <v>Schizophragma Hydrangeoides Rosea</v>
      </c>
      <c r="D279" s="5"/>
      <c r="E279" s="5" t="str">
        <f>'[2]Post Avails'!T279</f>
        <v>Ready</v>
      </c>
      <c r="F279" s="5" t="str">
        <f>IF('[2]Post Avails'!P279&lt;4,"Sold Out","Available")</f>
        <v>Available</v>
      </c>
      <c r="G279" s="1" t="s">
        <v>41</v>
      </c>
      <c r="H279" s="1" t="s">
        <v>94</v>
      </c>
      <c r="I279" s="1" t="s">
        <v>110</v>
      </c>
      <c r="J279" s="1" t="s">
        <v>95</v>
      </c>
      <c r="K279" s="1">
        <v>0</v>
      </c>
      <c r="L279" s="1">
        <v>4</v>
      </c>
      <c r="M279" s="1" t="s">
        <v>24</v>
      </c>
      <c r="N279" s="1">
        <v>0</v>
      </c>
      <c r="O279" s="1">
        <v>0</v>
      </c>
      <c r="P279" s="1">
        <v>0</v>
      </c>
      <c r="Q279" s="3"/>
    </row>
    <row r="280" spans="1:17" hidden="1" x14ac:dyDescent="0.25">
      <c r="B280" s="40"/>
      <c r="C280" s="2" t="str">
        <f>'[2]Post Avails'!A280</f>
        <v>Trachelospermum jasminoidesTri-color</v>
      </c>
      <c r="D280" s="16"/>
      <c r="E280" s="5" t="str">
        <f>'[2]Post Avails'!T280</f>
        <v>zero on hand</v>
      </c>
      <c r="F280" s="5" t="str">
        <f>IF('[2]Post Avails'!P280&lt;4,"Sold Out","Available")</f>
        <v>Sold Out</v>
      </c>
      <c r="G280" s="1" t="s">
        <v>36</v>
      </c>
      <c r="H280" s="1" t="s">
        <v>94</v>
      </c>
      <c r="I280" s="1" t="s">
        <v>103</v>
      </c>
      <c r="J280" s="1" t="s">
        <v>135</v>
      </c>
      <c r="K280" s="1">
        <v>0</v>
      </c>
      <c r="L280" s="1">
        <v>7</v>
      </c>
      <c r="M280" s="1" t="s">
        <v>24</v>
      </c>
      <c r="N280" s="1" t="s">
        <v>35</v>
      </c>
      <c r="O280" s="1">
        <v>0</v>
      </c>
      <c r="P280" s="1" t="s">
        <v>24</v>
      </c>
      <c r="Q280" s="3"/>
    </row>
    <row r="281" spans="1:17" x14ac:dyDescent="0.25">
      <c r="B281" s="40"/>
      <c r="C281" s="2" t="str">
        <f>'[2]Post Avails'!A281</f>
        <v>Trachelospermum jasm. (Star Jasmine)</v>
      </c>
      <c r="D281" s="28"/>
      <c r="E281" s="5" t="str">
        <f>'[2]Post Avails'!T281</f>
        <v>Ready</v>
      </c>
      <c r="F281" s="5" t="str">
        <f>IF('[2]Post Avails'!P281&lt;4,"Sold Out","Available")</f>
        <v>Available</v>
      </c>
      <c r="G281" s="1" t="s">
        <v>36</v>
      </c>
      <c r="H281" s="1" t="s">
        <v>94</v>
      </c>
      <c r="I281" s="1" t="s">
        <v>47</v>
      </c>
      <c r="J281" s="1" t="s">
        <v>22</v>
      </c>
      <c r="K281" s="1">
        <v>0</v>
      </c>
      <c r="L281" s="1">
        <v>7</v>
      </c>
      <c r="M281" s="1" t="s">
        <v>24</v>
      </c>
      <c r="N281" s="1" t="s">
        <v>35</v>
      </c>
      <c r="O281" s="1">
        <v>0</v>
      </c>
      <c r="P281" s="1" t="s">
        <v>24</v>
      </c>
      <c r="Q281" s="3"/>
    </row>
    <row r="282" spans="1:17" x14ac:dyDescent="0.25">
      <c r="A282" t="s">
        <v>149</v>
      </c>
      <c r="B282" s="41"/>
      <c r="C282" s="31" t="str">
        <f>'[2]Post Avails'!A282</f>
        <v>Trachelospermum Star of Tuscany</v>
      </c>
      <c r="D282" s="5"/>
      <c r="E282" s="5" t="str">
        <f>'[2]Post Avails'!T282</f>
        <v>Ready</v>
      </c>
      <c r="F282" s="5" t="str">
        <f>IF('[2]Post Avails'!P282&lt;4,"Sold Out","Available")</f>
        <v>Available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2"/>
    </row>
    <row r="283" spans="1:17" hidden="1" x14ac:dyDescent="0.25">
      <c r="B283" s="40"/>
      <c r="C283" s="2" t="str">
        <f>'[2]Post Avails'!A283</f>
        <v>Wisteria floribunda Aunt Dee</v>
      </c>
      <c r="D283" s="18"/>
      <c r="E283" s="5" t="str">
        <f>'[2]Post Avails'!T283</f>
        <v>not ready</v>
      </c>
      <c r="F283" s="5" t="str">
        <f>IF('[2]Post Avails'!P283&lt;4,"Sold Out","Available")</f>
        <v>Available</v>
      </c>
      <c r="G283" s="1" t="s">
        <v>26</v>
      </c>
      <c r="H283" s="1">
        <v>0</v>
      </c>
      <c r="I283" s="1" t="s">
        <v>112</v>
      </c>
      <c r="J283" s="1" t="s">
        <v>115</v>
      </c>
      <c r="K283" s="1">
        <v>0</v>
      </c>
      <c r="L283" s="1">
        <v>4</v>
      </c>
      <c r="M283" s="1">
        <v>0</v>
      </c>
      <c r="N283" s="1">
        <v>0</v>
      </c>
      <c r="O283" s="1">
        <v>0</v>
      </c>
      <c r="P283" s="1">
        <v>0</v>
      </c>
      <c r="Q283" s="3"/>
    </row>
    <row r="284" spans="1:17" x14ac:dyDescent="0.25">
      <c r="B284" s="40"/>
      <c r="C284" s="2" t="str">
        <f>'[2]Post Avails'!A284</f>
        <v>Wisteria Blue Moon</v>
      </c>
      <c r="D284" s="5"/>
      <c r="E284" s="5" t="str">
        <f>'[2]Post Avails'!T284</f>
        <v>Ready</v>
      </c>
      <c r="F284" s="5" t="str">
        <f>IF('[2]Post Avails'!P284&lt;4,"Sold Out","Available")</f>
        <v>Available</v>
      </c>
      <c r="G284" s="1" t="s">
        <v>26</v>
      </c>
      <c r="H284" s="1">
        <v>0</v>
      </c>
      <c r="I284" s="1" t="s">
        <v>21</v>
      </c>
      <c r="J284" s="1" t="s">
        <v>115</v>
      </c>
      <c r="K284" s="1">
        <v>0</v>
      </c>
      <c r="L284" s="1">
        <v>4</v>
      </c>
      <c r="M284" s="1">
        <v>0</v>
      </c>
      <c r="N284" s="1">
        <v>0</v>
      </c>
      <c r="O284" s="1">
        <v>0</v>
      </c>
      <c r="P284" s="1">
        <v>0</v>
      </c>
      <c r="Q284" s="3"/>
    </row>
    <row r="285" spans="1:17" hidden="1" x14ac:dyDescent="0.25">
      <c r="B285" s="40"/>
      <c r="C285" s="2" t="str">
        <f>'[2]Post Avails'!A285</f>
        <v>Wisteria Floribunda Rosea</v>
      </c>
      <c r="D285" s="16"/>
      <c r="E285" s="5" t="str">
        <f>'[2]Post Avails'!T285</f>
        <v>not ready</v>
      </c>
      <c r="F285" s="5" t="str">
        <f>IF('[2]Post Avails'!P285&lt;4,"Sold Out","Available")</f>
        <v>Sold Out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3" t="s">
        <v>0</v>
      </c>
    </row>
    <row r="286" spans="1:17" x14ac:dyDescent="0.25">
      <c r="B286" s="44"/>
      <c r="C286" s="79"/>
    </row>
    <row r="287" spans="1:17" x14ac:dyDescent="0.25">
      <c r="B287" s="44"/>
      <c r="C287" s="79"/>
    </row>
    <row r="288" spans="1:17" x14ac:dyDescent="0.25">
      <c r="B288" s="44"/>
      <c r="C288" s="79"/>
    </row>
    <row r="289" spans="2:8" ht="30.75" x14ac:dyDescent="0.3">
      <c r="B289" s="45"/>
      <c r="C289" s="80" t="s">
        <v>7</v>
      </c>
      <c r="D289" s="81" t="s">
        <v>2</v>
      </c>
      <c r="E289" s="77" t="s">
        <v>4</v>
      </c>
      <c r="F289" s="33" t="s">
        <v>167</v>
      </c>
    </row>
    <row r="290" spans="2:8" x14ac:dyDescent="0.25">
      <c r="B290" s="44"/>
      <c r="C290" s="82" t="s">
        <v>185</v>
      </c>
      <c r="D290" s="15"/>
      <c r="E290" s="5" t="s">
        <v>172</v>
      </c>
      <c r="F290" s="5" t="s">
        <v>164</v>
      </c>
    </row>
    <row r="291" spans="2:8" hidden="1" x14ac:dyDescent="0.25">
      <c r="B291" s="46"/>
      <c r="C291" s="36" t="s">
        <v>6</v>
      </c>
      <c r="D291" s="25"/>
      <c r="E291" s="5" t="s">
        <v>166</v>
      </c>
      <c r="F291" s="5" t="s">
        <v>164</v>
      </c>
    </row>
    <row r="292" spans="2:8" hidden="1" x14ac:dyDescent="0.25">
      <c r="B292" s="46"/>
      <c r="C292" s="36" t="s">
        <v>162</v>
      </c>
      <c r="D292" s="25"/>
      <c r="E292" s="5" t="s">
        <v>166</v>
      </c>
      <c r="F292" s="5" t="s">
        <v>165</v>
      </c>
    </row>
    <row r="293" spans="2:8" hidden="1" x14ac:dyDescent="0.25">
      <c r="B293" s="46"/>
      <c r="C293" s="36" t="s">
        <v>18</v>
      </c>
      <c r="D293" s="15"/>
      <c r="E293" s="5" t="s">
        <v>166</v>
      </c>
      <c r="F293" s="5" t="s">
        <v>164</v>
      </c>
    </row>
    <row r="294" spans="2:8" ht="20.25" x14ac:dyDescent="0.25">
      <c r="B294" s="47"/>
      <c r="C294" s="83" t="s">
        <v>171</v>
      </c>
      <c r="D294" s="84"/>
      <c r="E294" s="66" t="s">
        <v>172</v>
      </c>
      <c r="F294" s="66" t="s">
        <v>164</v>
      </c>
    </row>
    <row r="295" spans="2:8" ht="20.25" x14ac:dyDescent="0.3">
      <c r="B295" s="45"/>
      <c r="C295" s="85"/>
      <c r="D295" s="85"/>
      <c r="E295" s="29"/>
      <c r="F295" s="29"/>
      <c r="G295" s="20"/>
      <c r="H295" s="20"/>
    </row>
    <row r="296" spans="2:8" ht="30.75" x14ac:dyDescent="0.3">
      <c r="B296" s="48"/>
      <c r="C296" s="86" t="s">
        <v>154</v>
      </c>
      <c r="D296" s="77" t="s">
        <v>2</v>
      </c>
      <c r="E296" s="77" t="s">
        <v>4</v>
      </c>
      <c r="F296" s="67" t="s">
        <v>167</v>
      </c>
      <c r="G296" s="21"/>
      <c r="H296" s="21"/>
    </row>
    <row r="297" spans="2:8" ht="26.25" x14ac:dyDescent="0.25">
      <c r="B297" s="49"/>
      <c r="C297" s="87" t="s">
        <v>179</v>
      </c>
      <c r="D297" s="88" t="s">
        <v>3</v>
      </c>
      <c r="E297" s="77" t="s">
        <v>4</v>
      </c>
      <c r="F297" s="33"/>
      <c r="G297" s="71" t="s">
        <v>174</v>
      </c>
      <c r="H297" s="73"/>
    </row>
    <row r="298" spans="2:8" hidden="1" x14ac:dyDescent="0.25">
      <c r="B298" s="50"/>
      <c r="C298" s="59" t="s">
        <v>116</v>
      </c>
      <c r="D298" s="6" t="s">
        <v>173</v>
      </c>
      <c r="E298" s="5" t="str">
        <f>'[3]Assorted Annuals'!R$23</f>
        <v>Not Ready</v>
      </c>
      <c r="F298" s="5" t="str">
        <f>'[3]Assorted Annuals'!Q23</f>
        <v>Available</v>
      </c>
      <c r="G298" s="68">
        <v>2.2999999999999998</v>
      </c>
    </row>
    <row r="299" spans="2:8" hidden="1" x14ac:dyDescent="0.25">
      <c r="B299" s="50"/>
      <c r="C299" s="59" t="s">
        <v>150</v>
      </c>
      <c r="D299" s="6" t="s">
        <v>173</v>
      </c>
      <c r="E299" s="5" t="str">
        <f>'[3]Assorted Annuals'!R$24</f>
        <v>Not Ready</v>
      </c>
      <c r="F299" s="5" t="str">
        <f>'[3]Assorted Annuals'!Q24</f>
        <v>sold out</v>
      </c>
      <c r="G299" s="68">
        <v>2.2999999999999998</v>
      </c>
    </row>
    <row r="300" spans="2:8" x14ac:dyDescent="0.25">
      <c r="B300" s="50"/>
      <c r="C300" s="59" t="s">
        <v>117</v>
      </c>
      <c r="D300" s="6" t="s">
        <v>173</v>
      </c>
      <c r="E300" s="5" t="str">
        <f>'[3]Assorted Annuals'!R$25</f>
        <v>READY</v>
      </c>
      <c r="F300" s="5" t="str">
        <f>'[3]Assorted Annuals'!Q25</f>
        <v>Available</v>
      </c>
      <c r="G300" s="68">
        <v>2.2999999999999998</v>
      </c>
    </row>
    <row r="301" spans="2:8" hidden="1" x14ac:dyDescent="0.25">
      <c r="B301" s="51"/>
      <c r="C301" s="60" t="s">
        <v>138</v>
      </c>
      <c r="D301" s="6" t="s">
        <v>173</v>
      </c>
      <c r="E301" s="5" t="str">
        <f>'[3]Assorted Annuals'!$R$28</f>
        <v>Not Ready</v>
      </c>
      <c r="F301" s="5" t="str">
        <f>'[3]Assorted Annuals'!Q26</f>
        <v>sold out</v>
      </c>
      <c r="G301" s="69" t="s">
        <v>173</v>
      </c>
    </row>
    <row r="302" spans="2:8" hidden="1" x14ac:dyDescent="0.25">
      <c r="B302" s="51"/>
      <c r="C302" s="60" t="s">
        <v>181</v>
      </c>
      <c r="D302" s="6" t="s">
        <v>173</v>
      </c>
      <c r="E302" s="5" t="str">
        <f>'[3]Assorted Annuals'!R$27</f>
        <v>Not Ready</v>
      </c>
      <c r="F302" s="5" t="str">
        <f>'[3]Assorted Annuals'!Q27</f>
        <v>sold out</v>
      </c>
      <c r="G302" s="68">
        <v>2.4</v>
      </c>
    </row>
    <row r="303" spans="2:8" hidden="1" x14ac:dyDescent="0.25">
      <c r="B303" s="51"/>
      <c r="C303" s="60" t="s">
        <v>163</v>
      </c>
      <c r="D303" s="6" t="s">
        <v>173</v>
      </c>
      <c r="E303" s="5" t="str">
        <f>'[3]Assorted Annuals'!R$26</f>
        <v>IN BLOOM</v>
      </c>
      <c r="F303" s="5" t="str">
        <f>'[3]Assorted Annuals'!Q28</f>
        <v>sold out</v>
      </c>
      <c r="G303" s="68">
        <v>2.2999999999999998</v>
      </c>
    </row>
    <row r="304" spans="2:8" hidden="1" x14ac:dyDescent="0.25">
      <c r="B304" s="51"/>
      <c r="C304" s="93" t="s">
        <v>184</v>
      </c>
      <c r="D304" s="6"/>
      <c r="E304" s="5" t="str">
        <f>'[3]Assorted Annuals'!R$29</f>
        <v>IN BLOOM</v>
      </c>
      <c r="F304" s="5" t="str">
        <f>'[3]Assorted Annuals'!Q29</f>
        <v>sold out</v>
      </c>
      <c r="G304" s="68">
        <v>1.5</v>
      </c>
    </row>
    <row r="305" spans="2:22" hidden="1" x14ac:dyDescent="0.25">
      <c r="B305" s="50"/>
      <c r="C305" s="59" t="s">
        <v>118</v>
      </c>
      <c r="D305" s="6" t="s">
        <v>173</v>
      </c>
      <c r="E305" s="5" t="str">
        <f>'[3]Assorted Annuals'!R$30</f>
        <v>IN BLOOM</v>
      </c>
      <c r="F305" s="5" t="str">
        <f>'[3]Assorted Annuals'!Q30</f>
        <v>sold out</v>
      </c>
      <c r="G305" s="68">
        <v>2.2999999999999998</v>
      </c>
    </row>
    <row r="306" spans="2:22" x14ac:dyDescent="0.25">
      <c r="B306" s="52"/>
      <c r="C306" s="89" t="s">
        <v>182</v>
      </c>
      <c r="D306" s="6" t="s">
        <v>173</v>
      </c>
      <c r="E306" s="5" t="str">
        <f>'[3]Assorted Annuals'!R$31</f>
        <v>Ready</v>
      </c>
      <c r="F306" s="5" t="str">
        <f>'[3]Assorted Annuals'!Q31</f>
        <v>Available</v>
      </c>
      <c r="G306" s="68">
        <v>2.2999999999999998</v>
      </c>
    </row>
    <row r="307" spans="2:22" hidden="1" x14ac:dyDescent="0.25">
      <c r="B307" s="51"/>
      <c r="C307" s="60" t="s">
        <v>121</v>
      </c>
      <c r="D307" s="6" t="s">
        <v>173</v>
      </c>
      <c r="E307" s="5" t="str">
        <f>'[3]Assorted Annuals'!R$32</f>
        <v>Not Ready</v>
      </c>
      <c r="F307" s="5" t="str">
        <f>'[3]Assorted Annuals'!Q32</f>
        <v>sold out</v>
      </c>
      <c r="G307" s="68">
        <v>2.95</v>
      </c>
    </row>
    <row r="308" spans="2:22" hidden="1" x14ac:dyDescent="0.25">
      <c r="C308" s="61" t="s">
        <v>119</v>
      </c>
      <c r="D308" s="5" t="s">
        <v>173</v>
      </c>
      <c r="E308" s="5" t="str">
        <f>'[3]Assorted Annuals'!R$33</f>
        <v>Not Ready</v>
      </c>
      <c r="F308" s="5" t="str">
        <f>'[3]Assorted Annuals'!Q33</f>
        <v>Available</v>
      </c>
      <c r="G308" s="68">
        <v>4.5</v>
      </c>
    </row>
    <row r="309" spans="2:22" hidden="1" x14ac:dyDescent="0.25">
      <c r="B309" s="52"/>
      <c r="C309" s="89" t="s">
        <v>120</v>
      </c>
      <c r="D309" s="6" t="s">
        <v>173</v>
      </c>
      <c r="E309" s="5" t="str">
        <f>'[3]Assorted Annuals'!R$34</f>
        <v>Not Ready</v>
      </c>
      <c r="F309" s="5" t="str">
        <f>'[3]Assorted Annuals'!Q34</f>
        <v>Available</v>
      </c>
      <c r="G309" s="68">
        <v>4.5</v>
      </c>
      <c r="H309" s="74"/>
    </row>
    <row r="310" spans="2:22" hidden="1" x14ac:dyDescent="0.25">
      <c r="B310" s="51"/>
      <c r="C310" s="60" t="s">
        <v>137</v>
      </c>
      <c r="D310" s="6" t="s">
        <v>173</v>
      </c>
      <c r="E310" s="5" t="str">
        <f>'[3]Assorted Annuals'!R$37</f>
        <v>Not Ready</v>
      </c>
      <c r="F310" s="5" t="str">
        <f>'[3]Assorted Annuals'!Q37</f>
        <v>Available</v>
      </c>
      <c r="G310" s="68">
        <v>4.5</v>
      </c>
      <c r="H310" s="74"/>
    </row>
    <row r="311" spans="2:22" hidden="1" x14ac:dyDescent="0.25">
      <c r="B311" s="51"/>
      <c r="C311" s="60" t="s">
        <v>122</v>
      </c>
      <c r="D311" s="6" t="s">
        <v>173</v>
      </c>
      <c r="E311" s="5" t="str">
        <f>'[3]Assorted Annuals'!R$38</f>
        <v>Not Ready</v>
      </c>
      <c r="F311" s="5" t="str">
        <f>'[3]Assorted Annuals'!Q36</f>
        <v>Available</v>
      </c>
      <c r="G311" s="68">
        <v>4.5</v>
      </c>
      <c r="H311" s="74"/>
    </row>
    <row r="312" spans="2:22" x14ac:dyDescent="0.25">
      <c r="G312" s="70"/>
    </row>
    <row r="313" spans="2:22" x14ac:dyDescent="0.25">
      <c r="V313" t="s">
        <v>5</v>
      </c>
    </row>
    <row r="314" spans="2:22" ht="19.5" x14ac:dyDescent="0.3">
      <c r="B314" s="53"/>
      <c r="C314" s="90"/>
      <c r="D314" s="91"/>
      <c r="E314" s="95"/>
      <c r="F314" s="95"/>
      <c r="G314" s="95"/>
    </row>
    <row r="315" spans="2:22" ht="19.5" x14ac:dyDescent="0.3">
      <c r="B315" s="48"/>
      <c r="D315" s="91"/>
      <c r="E315" s="94"/>
      <c r="F315" s="94"/>
      <c r="G315" s="94"/>
      <c r="H315" s="30"/>
    </row>
    <row r="316" spans="2:22" ht="27" x14ac:dyDescent="0.3">
      <c r="B316" s="54"/>
      <c r="C316" s="86" t="s">
        <v>139</v>
      </c>
      <c r="D316" s="88" t="s">
        <v>3</v>
      </c>
      <c r="E316" s="77" t="s">
        <v>4</v>
      </c>
      <c r="F316" s="67"/>
      <c r="G316" s="71" t="s">
        <v>174</v>
      </c>
    </row>
    <row r="317" spans="2:22" hidden="1" x14ac:dyDescent="0.25">
      <c r="B317" s="51"/>
      <c r="C317" s="60" t="s">
        <v>123</v>
      </c>
      <c r="D317" s="6"/>
      <c r="E317" s="5" t="str">
        <f>'[3]Assorted Annuals'!R$8</f>
        <v>Not Ready</v>
      </c>
      <c r="F317" s="5" t="str">
        <f>'[3]Assorted Annuals'!Q8</f>
        <v>sold out</v>
      </c>
      <c r="G317" s="68">
        <v>21.5</v>
      </c>
    </row>
    <row r="318" spans="2:22" x14ac:dyDescent="0.25">
      <c r="B318" s="55"/>
      <c r="C318" s="92" t="s">
        <v>140</v>
      </c>
      <c r="D318" s="6" t="s">
        <v>173</v>
      </c>
      <c r="E318" s="5" t="str">
        <f>'[3]Assorted Annuals'!R$9</f>
        <v>IN BLOOM</v>
      </c>
      <c r="F318" s="5" t="str">
        <f>'[3]Assorted Annuals'!Q9</f>
        <v>Available</v>
      </c>
      <c r="G318" s="68">
        <v>19.25</v>
      </c>
    </row>
    <row r="319" spans="2:22" hidden="1" x14ac:dyDescent="0.25">
      <c r="B319" s="51"/>
      <c r="C319" s="60" t="s">
        <v>144</v>
      </c>
      <c r="D319" s="6"/>
      <c r="E319" s="5" t="str">
        <f>'[3]Assorted Annuals'!R$11</f>
        <v>Not Ready</v>
      </c>
      <c r="F319" s="5" t="str">
        <f>'[3]Assorted Annuals'!Q11</f>
        <v>Available</v>
      </c>
      <c r="G319" s="68">
        <v>39.950000000000003</v>
      </c>
    </row>
    <row r="320" spans="2:22" x14ac:dyDescent="0.25">
      <c r="B320" s="51"/>
      <c r="C320" s="60" t="s">
        <v>145</v>
      </c>
      <c r="D320" s="6" t="s">
        <v>173</v>
      </c>
      <c r="E320" s="5" t="str">
        <f>'[3]Assorted Annuals'!R$12</f>
        <v>IN BLOOM</v>
      </c>
      <c r="F320" s="5" t="str">
        <f>'[3]Assorted Annuals'!Q12</f>
        <v>Available</v>
      </c>
      <c r="G320" s="68">
        <v>39.950000000000003</v>
      </c>
    </row>
    <row r="321" spans="2:7" hidden="1" x14ac:dyDescent="0.25">
      <c r="B321" s="44"/>
      <c r="C321" s="6" t="s">
        <v>147</v>
      </c>
      <c r="D321" s="6"/>
      <c r="E321" s="5" t="str">
        <f>'[3]Assorted Annuals'!R$14</f>
        <v>Not Ready</v>
      </c>
      <c r="F321" s="5" t="str">
        <f>'[3]Assorted Annuals'!Q14</f>
        <v>Available</v>
      </c>
      <c r="G321" s="68">
        <v>39.950000000000003</v>
      </c>
    </row>
    <row r="322" spans="2:7" hidden="1" x14ac:dyDescent="0.25">
      <c r="B322" s="56"/>
      <c r="C322" s="62" t="s">
        <v>143</v>
      </c>
      <c r="D322" s="6"/>
      <c r="E322" s="5" t="str">
        <f>'[3]Assorted Annuals'!R$10</f>
        <v>Not Ready</v>
      </c>
      <c r="F322" s="5" t="str">
        <f>'[3]Assorted Annuals'!Q10</f>
        <v>sold out</v>
      </c>
      <c r="G322" s="68">
        <v>25.95</v>
      </c>
    </row>
    <row r="323" spans="2:7" hidden="1" x14ac:dyDescent="0.25">
      <c r="B323" s="51"/>
      <c r="C323" s="60" t="s">
        <v>146</v>
      </c>
      <c r="D323" s="6"/>
      <c r="E323" s="5" t="str">
        <f>'[3]Assorted Annuals'!R$13</f>
        <v>Not Ready</v>
      </c>
      <c r="F323" s="5" t="str">
        <f>'[3]Assorted Annuals'!Q13</f>
        <v>Available</v>
      </c>
      <c r="G323" s="68">
        <v>39.950000000000003</v>
      </c>
    </row>
    <row r="324" spans="2:7" hidden="1" x14ac:dyDescent="0.25">
      <c r="B324" s="44"/>
      <c r="C324" s="6" t="s">
        <v>148</v>
      </c>
      <c r="D324" s="6"/>
      <c r="E324" s="5" t="str">
        <f>'[3]Assorted Annuals'!R$15</f>
        <v>Not Ready</v>
      </c>
      <c r="F324" s="5" t="str">
        <f>'[3]Assorted Annuals'!Q15</f>
        <v>sold out</v>
      </c>
      <c r="G324" s="68">
        <v>39.950000000000003</v>
      </c>
    </row>
    <row r="325" spans="2:7" hidden="1" x14ac:dyDescent="0.25">
      <c r="B325" s="44"/>
      <c r="C325" s="6" t="s">
        <v>141</v>
      </c>
      <c r="D325" s="6"/>
      <c r="E325" s="5" t="str">
        <f>'[3]Assorted Annuals'!R$17</f>
        <v>Not Ready</v>
      </c>
      <c r="F325" s="5" t="str">
        <f>'[3]Assorted Annuals'!Q17</f>
        <v>Available</v>
      </c>
      <c r="G325" s="68">
        <f>29.95*1.08</f>
        <v>32.346000000000004</v>
      </c>
    </row>
    <row r="326" spans="2:7" hidden="1" x14ac:dyDescent="0.25">
      <c r="B326" s="44"/>
      <c r="C326" s="6" t="s">
        <v>142</v>
      </c>
      <c r="D326" s="6"/>
      <c r="E326" s="5" t="str">
        <f>'[3]Assorted Annuals'!R$18</f>
        <v>Not Ready</v>
      </c>
      <c r="F326" s="5" t="str">
        <f>'[3]Assorted Annuals'!Q18</f>
        <v>Available</v>
      </c>
      <c r="G326" s="68">
        <f>29.95*1.08</f>
        <v>32.346000000000004</v>
      </c>
    </row>
    <row r="327" spans="2:7" hidden="1" x14ac:dyDescent="0.25">
      <c r="B327" s="44"/>
      <c r="C327" s="6" t="s">
        <v>183</v>
      </c>
      <c r="D327" s="6"/>
      <c r="E327" s="5" t="str">
        <f>'[3]Assorted Annuals'!R18</f>
        <v>Not Ready</v>
      </c>
      <c r="F327" s="5" t="str">
        <f>'[3]Assorted Annuals'!Q16</f>
        <v>sold out</v>
      </c>
      <c r="G327" s="68">
        <v>28</v>
      </c>
    </row>
    <row r="328" spans="2:7" x14ac:dyDescent="0.25">
      <c r="E328" s="72"/>
      <c r="F328" s="72"/>
      <c r="G328" s="22"/>
    </row>
    <row r="329" spans="2:7" x14ac:dyDescent="0.25">
      <c r="B329" s="53"/>
      <c r="C329" s="90"/>
      <c r="D329" s="79"/>
      <c r="G329" s="19"/>
    </row>
    <row r="330" spans="2:7" hidden="1" x14ac:dyDescent="0.25">
      <c r="B330" s="53"/>
      <c r="C330" s="63" t="s">
        <v>127</v>
      </c>
      <c r="D330" s="6"/>
      <c r="E330" s="5" t="s">
        <v>166</v>
      </c>
      <c r="F330" s="5" t="str">
        <f>'[3]Assorted Annuals'!$Q$20</f>
        <v>Available</v>
      </c>
      <c r="G330" s="68">
        <v>11.95</v>
      </c>
    </row>
    <row r="331" spans="2:7" hidden="1" x14ac:dyDescent="0.25">
      <c r="C331" s="61" t="s">
        <v>128</v>
      </c>
      <c r="D331" s="6"/>
      <c r="E331" s="5" t="s">
        <v>166</v>
      </c>
      <c r="F331" s="5" t="str">
        <f>'[3]Assorted Annuals'!$Q$19</f>
        <v>sold out</v>
      </c>
      <c r="G331" s="68">
        <v>11.95</v>
      </c>
    </row>
    <row r="332" spans="2:7" hidden="1" x14ac:dyDescent="0.25">
      <c r="B332" s="53"/>
      <c r="C332" s="63" t="s">
        <v>152</v>
      </c>
      <c r="D332" s="6"/>
      <c r="E332" s="5" t="str">
        <f>'[3]Perrenial Shrub Inventory'!$I$4</f>
        <v>Not Ready</v>
      </c>
      <c r="F332" s="5" t="str">
        <f>'[3]Perrenial Shrub Inventory'!$H$4</f>
        <v>Sold Out</v>
      </c>
      <c r="G332" s="68">
        <v>5.5</v>
      </c>
    </row>
    <row r="333" spans="2:7" hidden="1" x14ac:dyDescent="0.25">
      <c r="C333" s="61" t="s">
        <v>124</v>
      </c>
      <c r="D333" s="5"/>
      <c r="E333" s="5" t="s">
        <v>168</v>
      </c>
      <c r="F333" s="35" t="s">
        <v>165</v>
      </c>
      <c r="G333" s="68" t="s">
        <v>173</v>
      </c>
    </row>
    <row r="334" spans="2:7" hidden="1" x14ac:dyDescent="0.25">
      <c r="B334" s="57"/>
      <c r="C334" s="64" t="s">
        <v>136</v>
      </c>
      <c r="D334" s="6"/>
      <c r="E334" s="5" t="s">
        <v>166</v>
      </c>
      <c r="F334" s="5" t="str">
        <f>'[3]Perrenial Shrub Inventory'!$H$13</f>
        <v>Available</v>
      </c>
      <c r="G334" s="68">
        <v>15</v>
      </c>
    </row>
    <row r="335" spans="2:7" hidden="1" x14ac:dyDescent="0.25">
      <c r="C335" s="61" t="s">
        <v>151</v>
      </c>
      <c r="D335" s="6"/>
      <c r="E335" s="5" t="str">
        <f>'[3]Perrenial Shrub Inventory'!$I$14</f>
        <v>Not Ready</v>
      </c>
      <c r="F335" s="5" t="str">
        <f>'[3]Perrenial Shrub Inventory'!$H$14</f>
        <v>Sold Out</v>
      </c>
      <c r="G335" s="68">
        <v>15</v>
      </c>
    </row>
    <row r="336" spans="2:7" hidden="1" x14ac:dyDescent="0.25">
      <c r="B336" s="53"/>
      <c r="C336" s="63" t="s">
        <v>125</v>
      </c>
      <c r="D336" s="6" t="s">
        <v>173</v>
      </c>
      <c r="E336" s="5" t="str">
        <f>'[3]Perrenial Shrub Inventory'!$I$15</f>
        <v>Budded</v>
      </c>
      <c r="F336" s="5" t="str">
        <f>'[3]Perrenial Shrub Inventory'!$H$15</f>
        <v>Sold Out</v>
      </c>
      <c r="G336" s="68">
        <f>14.95*1.08</f>
        <v>16.146000000000001</v>
      </c>
    </row>
    <row r="337" spans="2:7" hidden="1" x14ac:dyDescent="0.25">
      <c r="C337" s="61" t="s">
        <v>155</v>
      </c>
      <c r="D337" s="5" t="s">
        <v>173</v>
      </c>
      <c r="E337" s="5" t="str">
        <f>'[4]Hellebore Avails'!$D$6</f>
        <v>Buds and Blooms</v>
      </c>
      <c r="F337" s="34" t="str">
        <f>'[3]Perrenial Shrub Inventory'!$I$12</f>
        <v>SOLD OUT</v>
      </c>
      <c r="G337" s="68" t="s">
        <v>173</v>
      </c>
    </row>
    <row r="338" spans="2:7" hidden="1" x14ac:dyDescent="0.25">
      <c r="C338" s="61" t="s">
        <v>156</v>
      </c>
      <c r="D338" s="5" t="s">
        <v>168</v>
      </c>
      <c r="E338" s="5" t="s">
        <v>166</v>
      </c>
      <c r="F338" s="34" t="str">
        <f>'[3]Perrenial Shrub Inventory'!$I$12</f>
        <v>SOLD OUT</v>
      </c>
      <c r="G338" s="68" t="s">
        <v>173</v>
      </c>
    </row>
    <row r="339" spans="2:7" hidden="1" x14ac:dyDescent="0.25">
      <c r="C339" s="61" t="s">
        <v>157</v>
      </c>
      <c r="D339" s="5" t="s">
        <v>168</v>
      </c>
      <c r="E339" s="5" t="s">
        <v>166</v>
      </c>
      <c r="F339" s="34" t="str">
        <f>'[3]Perrenial Shrub Inventory'!$I$12</f>
        <v>SOLD OUT</v>
      </c>
      <c r="G339" s="68" t="s">
        <v>173</v>
      </c>
    </row>
    <row r="340" spans="2:7" hidden="1" x14ac:dyDescent="0.25">
      <c r="C340" s="61" t="s">
        <v>158</v>
      </c>
      <c r="D340" s="5" t="s">
        <v>168</v>
      </c>
      <c r="E340" s="5" t="s">
        <v>166</v>
      </c>
      <c r="F340" s="34" t="str">
        <f>'[3]Perrenial Shrub Inventory'!$I$12</f>
        <v>SOLD OUT</v>
      </c>
      <c r="G340" s="68" t="s">
        <v>173</v>
      </c>
    </row>
    <row r="341" spans="2:7" hidden="1" x14ac:dyDescent="0.25">
      <c r="C341" s="61" t="s">
        <v>159</v>
      </c>
      <c r="D341" s="5" t="s">
        <v>168</v>
      </c>
      <c r="E341" s="5" t="s">
        <v>166</v>
      </c>
      <c r="F341" s="34" t="str">
        <f>'[3]Perrenial Shrub Inventory'!$I$12</f>
        <v>SOLD OUT</v>
      </c>
      <c r="G341" s="68" t="s">
        <v>173</v>
      </c>
    </row>
    <row r="342" spans="2:7" hidden="1" x14ac:dyDescent="0.25">
      <c r="C342" s="61" t="s">
        <v>160</v>
      </c>
      <c r="D342" s="5" t="s">
        <v>168</v>
      </c>
      <c r="E342" s="5" t="s">
        <v>166</v>
      </c>
      <c r="F342" s="34" t="str">
        <f>'[3]Perrenial Shrub Inventory'!$I$12</f>
        <v>SOLD OUT</v>
      </c>
      <c r="G342" s="68" t="s">
        <v>173</v>
      </c>
    </row>
    <row r="343" spans="2:7" hidden="1" x14ac:dyDescent="0.25">
      <c r="C343" s="61" t="s">
        <v>161</v>
      </c>
      <c r="D343" s="5" t="s">
        <v>168</v>
      </c>
      <c r="E343" s="5" t="s">
        <v>166</v>
      </c>
      <c r="F343" s="34" t="str">
        <f>'[3]Perrenial Shrub Inventory'!$I$12</f>
        <v>SOLD OUT</v>
      </c>
      <c r="G343" s="68" t="s">
        <v>173</v>
      </c>
    </row>
    <row r="344" spans="2:7" hidden="1" x14ac:dyDescent="0.25">
      <c r="B344" s="53"/>
      <c r="C344" s="63" t="s">
        <v>126</v>
      </c>
      <c r="D344" s="6"/>
      <c r="E344" s="5" t="s">
        <v>166</v>
      </c>
      <c r="F344" s="5" t="str">
        <f>'[3]Perrenial Shrub Inventory'!$I$16</f>
        <v>SOLD OUT</v>
      </c>
      <c r="G344" s="68" t="s">
        <v>173</v>
      </c>
    </row>
    <row r="345" spans="2:7" hidden="1" x14ac:dyDescent="0.25"/>
    <row r="346" spans="2:7" hidden="1" x14ac:dyDescent="0.25"/>
    <row r="347" spans="2:7" hidden="1" x14ac:dyDescent="0.25"/>
    <row r="348" spans="2:7" hidden="1" x14ac:dyDescent="0.25"/>
    <row r="349" spans="2:7" hidden="1" x14ac:dyDescent="0.25"/>
  </sheetData>
  <autoFilter ref="C5:Q344" xr:uid="{00000000-0001-0000-0000-000000000000}">
    <filterColumn colId="2">
      <filters blank="1">
        <filter val="Budded"/>
        <filter val="IN BLOOM"/>
        <filter val="Ready"/>
        <filter val="Status"/>
      </filters>
    </filterColumn>
    <filterColumn colId="3">
      <filters blank="1">
        <filter val="Available"/>
      </filters>
    </filterColumn>
  </autoFilter>
  <sortState xmlns:xlrd2="http://schemas.microsoft.com/office/spreadsheetml/2017/richdata2" ref="C347:E353">
    <sortCondition ref="C347:C353"/>
  </sortState>
  <mergeCells count="4">
    <mergeCell ref="E315:G315"/>
    <mergeCell ref="E314:G314"/>
    <mergeCell ref="D4:F4"/>
    <mergeCell ref="D1:F3"/>
  </mergeCells>
  <conditionalFormatting sqref="B319:C319 B321:C322">
    <cfRule type="expression" dxfId="1" priority="8" stopIfTrue="1">
      <formula>#REF!="READY"</formula>
    </cfRule>
  </conditionalFormatting>
  <conditionalFormatting sqref="D314:F315 B315 B316:C316">
    <cfRule type="expression" dxfId="0" priority="4" stopIfTrue="1">
      <formula>#REF!="READY"</formula>
    </cfRule>
  </conditionalFormatting>
  <hyperlinks>
    <hyperlink ref="Q205" r:id="rId1" xr:uid="{00000000-0004-0000-0000-000000000000}"/>
    <hyperlink ref="Q206" r:id="rId2" xr:uid="{00000000-0004-0000-0000-000001000000}"/>
    <hyperlink ref="Q207" r:id="rId3" xr:uid="{00000000-0004-0000-0000-000002000000}"/>
    <hyperlink ref="Q210" r:id="rId4" xr:uid="{00000000-0004-0000-0000-000003000000}"/>
    <hyperlink ref="Q211" r:id="rId5" xr:uid="{00000000-0004-0000-0000-000004000000}"/>
    <hyperlink ref="Q217:Q222" r:id="rId6" display="Link" xr:uid="{00000000-0004-0000-0000-000005000000}"/>
    <hyperlink ref="Q223" r:id="rId7" xr:uid="{00000000-0004-0000-0000-000006000000}"/>
    <hyperlink ref="Q224" r:id="rId8" xr:uid="{00000000-0004-0000-0000-000007000000}"/>
    <hyperlink ref="Q225" r:id="rId9" xr:uid="{00000000-0004-0000-0000-000008000000}"/>
    <hyperlink ref="Q226" r:id="rId10" xr:uid="{00000000-0004-0000-0000-000009000000}"/>
    <hyperlink ref="Q227:Q230" r:id="rId11" display="Link" xr:uid="{00000000-0004-0000-0000-00000A000000}"/>
    <hyperlink ref="Q231:Q243" r:id="rId12" display="Link" xr:uid="{00000000-0004-0000-0000-00000B000000}"/>
    <hyperlink ref="Q244" r:id="rId13" xr:uid="{00000000-0004-0000-0000-00000C000000}"/>
    <hyperlink ref="Q245:Q249" r:id="rId14" display="Link" xr:uid="{00000000-0004-0000-0000-00000D000000}"/>
    <hyperlink ref="Q250:Q255" r:id="rId15" display="Link" xr:uid="{00000000-0004-0000-0000-00000E000000}"/>
    <hyperlink ref="Q257" r:id="rId16" xr:uid="{00000000-0004-0000-0000-00000F000000}"/>
    <hyperlink ref="Q258:Q268" r:id="rId17" display="Link" xr:uid="{00000000-0004-0000-0000-000010000000}"/>
    <hyperlink ref="Q269:Q270" r:id="rId18" display="Link" xr:uid="{00000000-0004-0000-0000-000011000000}"/>
    <hyperlink ref="Q271:Q272" r:id="rId19" display="Link" xr:uid="{00000000-0004-0000-0000-000012000000}"/>
    <hyperlink ref="Q273:Q274" r:id="rId20" display="Link" xr:uid="{00000000-0004-0000-0000-000013000000}"/>
    <hyperlink ref="Q7" r:id="rId21" display="Kink" xr:uid="{00000000-0004-0000-0000-000016000000}"/>
    <hyperlink ref="Q8" r:id="rId22" xr:uid="{00000000-0004-0000-0000-000017000000}"/>
    <hyperlink ref="Q9" r:id="rId23" xr:uid="{00000000-0004-0000-0000-000018000000}"/>
    <hyperlink ref="Q10" r:id="rId24" xr:uid="{00000000-0004-0000-0000-000019000000}"/>
    <hyperlink ref="Q11" r:id="rId25" xr:uid="{00000000-0004-0000-0000-00001A000000}"/>
    <hyperlink ref="Q12" r:id="rId26" xr:uid="{00000000-0004-0000-0000-00001B000000}"/>
    <hyperlink ref="Q13" r:id="rId27" xr:uid="{00000000-0004-0000-0000-00001C000000}"/>
    <hyperlink ref="Q14" r:id="rId28" xr:uid="{00000000-0004-0000-0000-00001D000000}"/>
    <hyperlink ref="Q15" r:id="rId29" xr:uid="{00000000-0004-0000-0000-00001E000000}"/>
    <hyperlink ref="Q16" r:id="rId30" xr:uid="{00000000-0004-0000-0000-00001F000000}"/>
    <hyperlink ref="Q17" r:id="rId31" xr:uid="{00000000-0004-0000-0000-000020000000}"/>
    <hyperlink ref="Q18" r:id="rId32" xr:uid="{00000000-0004-0000-0000-000021000000}"/>
    <hyperlink ref="Q20" r:id="rId33" xr:uid="{00000000-0004-0000-0000-000022000000}"/>
    <hyperlink ref="Q21" r:id="rId34" xr:uid="{00000000-0004-0000-0000-000023000000}"/>
    <hyperlink ref="Q22" r:id="rId35" xr:uid="{00000000-0004-0000-0000-000024000000}"/>
    <hyperlink ref="Q23" r:id="rId36" xr:uid="{00000000-0004-0000-0000-000025000000}"/>
    <hyperlink ref="Q24" r:id="rId37" xr:uid="{00000000-0004-0000-0000-000026000000}"/>
    <hyperlink ref="Q25" r:id="rId38" xr:uid="{00000000-0004-0000-0000-000027000000}"/>
    <hyperlink ref="Q26" r:id="rId39" xr:uid="{00000000-0004-0000-0000-000028000000}"/>
    <hyperlink ref="Q27" r:id="rId40" xr:uid="{00000000-0004-0000-0000-000029000000}"/>
    <hyperlink ref="Q28" r:id="rId41" xr:uid="{00000000-0004-0000-0000-00002A000000}"/>
    <hyperlink ref="Q29" r:id="rId42" xr:uid="{00000000-0004-0000-0000-00002B000000}"/>
    <hyperlink ref="Q30" r:id="rId43" xr:uid="{00000000-0004-0000-0000-00002C000000}"/>
    <hyperlink ref="Q31" r:id="rId44" xr:uid="{00000000-0004-0000-0000-00002D000000}"/>
    <hyperlink ref="Q32" r:id="rId45" xr:uid="{00000000-0004-0000-0000-00002E000000}"/>
    <hyperlink ref="Q33" r:id="rId46" xr:uid="{00000000-0004-0000-0000-00002F000000}"/>
    <hyperlink ref="Q34" r:id="rId47" xr:uid="{00000000-0004-0000-0000-000030000000}"/>
    <hyperlink ref="Q35" r:id="rId48" xr:uid="{00000000-0004-0000-0000-000031000000}"/>
    <hyperlink ref="Q36" r:id="rId49" xr:uid="{00000000-0004-0000-0000-000032000000}"/>
    <hyperlink ref="Q37" r:id="rId50" xr:uid="{00000000-0004-0000-0000-000033000000}"/>
    <hyperlink ref="Q38" r:id="rId51" xr:uid="{00000000-0004-0000-0000-000034000000}"/>
    <hyperlink ref="Q39" r:id="rId52" xr:uid="{00000000-0004-0000-0000-000035000000}"/>
    <hyperlink ref="Q40" r:id="rId53" xr:uid="{00000000-0004-0000-0000-000036000000}"/>
    <hyperlink ref="Q41" r:id="rId54" xr:uid="{00000000-0004-0000-0000-000037000000}"/>
    <hyperlink ref="Q42" r:id="rId55" xr:uid="{00000000-0004-0000-0000-000038000000}"/>
    <hyperlink ref="Q43" r:id="rId56" xr:uid="{00000000-0004-0000-0000-000039000000}"/>
    <hyperlink ref="Q44" r:id="rId57" xr:uid="{00000000-0004-0000-0000-00003A000000}"/>
    <hyperlink ref="Q45" r:id="rId58" xr:uid="{00000000-0004-0000-0000-00003B000000}"/>
    <hyperlink ref="Q46" r:id="rId59" xr:uid="{00000000-0004-0000-0000-00003C000000}"/>
    <hyperlink ref="Q47" r:id="rId60" xr:uid="{00000000-0004-0000-0000-00003D000000}"/>
    <hyperlink ref="Q48" r:id="rId61" xr:uid="{00000000-0004-0000-0000-00003E000000}"/>
    <hyperlink ref="Q49" r:id="rId62" xr:uid="{00000000-0004-0000-0000-00003F000000}"/>
    <hyperlink ref="Q50" r:id="rId63" xr:uid="{00000000-0004-0000-0000-000040000000}"/>
    <hyperlink ref="Q51" r:id="rId64" xr:uid="{00000000-0004-0000-0000-000041000000}"/>
    <hyperlink ref="Q52" r:id="rId65" xr:uid="{00000000-0004-0000-0000-000042000000}"/>
    <hyperlink ref="Q53" r:id="rId66" xr:uid="{00000000-0004-0000-0000-000043000000}"/>
    <hyperlink ref="Q54" r:id="rId67" xr:uid="{00000000-0004-0000-0000-000044000000}"/>
    <hyperlink ref="Q55" r:id="rId68" xr:uid="{00000000-0004-0000-0000-000045000000}"/>
    <hyperlink ref="Q56" r:id="rId69" xr:uid="{00000000-0004-0000-0000-000046000000}"/>
    <hyperlink ref="Q57" r:id="rId70" xr:uid="{00000000-0004-0000-0000-000047000000}"/>
    <hyperlink ref="Q58" r:id="rId71" xr:uid="{00000000-0004-0000-0000-000048000000}"/>
    <hyperlink ref="Q59" r:id="rId72" xr:uid="{00000000-0004-0000-0000-000049000000}"/>
    <hyperlink ref="Q60" r:id="rId73" xr:uid="{00000000-0004-0000-0000-00004A000000}"/>
    <hyperlink ref="Q61" r:id="rId74" xr:uid="{00000000-0004-0000-0000-00004B000000}"/>
    <hyperlink ref="Q62" r:id="rId75" xr:uid="{00000000-0004-0000-0000-00004C000000}"/>
    <hyperlink ref="Q63" r:id="rId76" xr:uid="{00000000-0004-0000-0000-00004D000000}"/>
    <hyperlink ref="Q64" r:id="rId77" xr:uid="{00000000-0004-0000-0000-00004E000000}"/>
    <hyperlink ref="Q65" r:id="rId78" xr:uid="{00000000-0004-0000-0000-00004F000000}"/>
    <hyperlink ref="Q66" r:id="rId79" xr:uid="{00000000-0004-0000-0000-000050000000}"/>
    <hyperlink ref="Q67" r:id="rId80" xr:uid="{00000000-0004-0000-0000-000051000000}"/>
    <hyperlink ref="Q68" r:id="rId81" xr:uid="{00000000-0004-0000-0000-000052000000}"/>
    <hyperlink ref="Q69" r:id="rId82" xr:uid="{00000000-0004-0000-0000-000053000000}"/>
    <hyperlink ref="Q70" r:id="rId83" xr:uid="{00000000-0004-0000-0000-000054000000}"/>
    <hyperlink ref="Q71" r:id="rId84" xr:uid="{00000000-0004-0000-0000-000055000000}"/>
    <hyperlink ref="Q72" r:id="rId85" xr:uid="{00000000-0004-0000-0000-000056000000}"/>
    <hyperlink ref="Q73" r:id="rId86" xr:uid="{00000000-0004-0000-0000-000057000000}"/>
    <hyperlink ref="Q74" r:id="rId87" xr:uid="{00000000-0004-0000-0000-000058000000}"/>
    <hyperlink ref="Q75" r:id="rId88" xr:uid="{00000000-0004-0000-0000-000059000000}"/>
    <hyperlink ref="Q76" r:id="rId89" xr:uid="{00000000-0004-0000-0000-00005A000000}"/>
    <hyperlink ref="Q77" r:id="rId90" xr:uid="{00000000-0004-0000-0000-00005B000000}"/>
    <hyperlink ref="Q78" r:id="rId91" xr:uid="{00000000-0004-0000-0000-00005C000000}"/>
    <hyperlink ref="Q79" r:id="rId92" xr:uid="{00000000-0004-0000-0000-00005D000000}"/>
    <hyperlink ref="Q80" r:id="rId93" xr:uid="{00000000-0004-0000-0000-00005E000000}"/>
    <hyperlink ref="Q81" r:id="rId94" xr:uid="{00000000-0004-0000-0000-00005F000000}"/>
    <hyperlink ref="Q82" r:id="rId95" xr:uid="{00000000-0004-0000-0000-000060000000}"/>
    <hyperlink ref="Q83" r:id="rId96" xr:uid="{00000000-0004-0000-0000-000061000000}"/>
    <hyperlink ref="Q84" r:id="rId97" xr:uid="{00000000-0004-0000-0000-000062000000}"/>
    <hyperlink ref="Q85" r:id="rId98" xr:uid="{00000000-0004-0000-0000-000063000000}"/>
    <hyperlink ref="Q86" r:id="rId99" xr:uid="{00000000-0004-0000-0000-000064000000}"/>
    <hyperlink ref="Q87" r:id="rId100" xr:uid="{00000000-0004-0000-0000-000065000000}"/>
    <hyperlink ref="Q88" r:id="rId101" xr:uid="{00000000-0004-0000-0000-000066000000}"/>
    <hyperlink ref="Q89" r:id="rId102" xr:uid="{00000000-0004-0000-0000-000067000000}"/>
    <hyperlink ref="Q90" r:id="rId103" xr:uid="{00000000-0004-0000-0000-000068000000}"/>
    <hyperlink ref="Q91" r:id="rId104" xr:uid="{00000000-0004-0000-0000-000069000000}"/>
    <hyperlink ref="Q92" r:id="rId105" xr:uid="{00000000-0004-0000-0000-00006A000000}"/>
    <hyperlink ref="Q93" r:id="rId106" xr:uid="{00000000-0004-0000-0000-00006B000000}"/>
    <hyperlink ref="Q94" r:id="rId107" xr:uid="{00000000-0004-0000-0000-00006C000000}"/>
    <hyperlink ref="Q95" r:id="rId108" xr:uid="{00000000-0004-0000-0000-00006D000000}"/>
    <hyperlink ref="Q96" r:id="rId109" xr:uid="{00000000-0004-0000-0000-00006E000000}"/>
    <hyperlink ref="Q97" r:id="rId110" xr:uid="{00000000-0004-0000-0000-00006F000000}"/>
    <hyperlink ref="Q99" r:id="rId111" xr:uid="{00000000-0004-0000-0000-000070000000}"/>
    <hyperlink ref="Q100" r:id="rId112" xr:uid="{00000000-0004-0000-0000-000071000000}"/>
    <hyperlink ref="Q101" r:id="rId113" xr:uid="{00000000-0004-0000-0000-000072000000}"/>
    <hyperlink ref="Q102" r:id="rId114" xr:uid="{00000000-0004-0000-0000-000073000000}"/>
    <hyperlink ref="Q103" r:id="rId115" xr:uid="{00000000-0004-0000-0000-000074000000}"/>
    <hyperlink ref="Q104" r:id="rId116" xr:uid="{00000000-0004-0000-0000-000075000000}"/>
    <hyperlink ref="Q105" r:id="rId117" xr:uid="{00000000-0004-0000-0000-000076000000}"/>
    <hyperlink ref="Q106" r:id="rId118" xr:uid="{00000000-0004-0000-0000-000077000000}"/>
    <hyperlink ref="Q107" r:id="rId119" xr:uid="{00000000-0004-0000-0000-000078000000}"/>
    <hyperlink ref="Q108" r:id="rId120" xr:uid="{00000000-0004-0000-0000-000079000000}"/>
    <hyperlink ref="Q109" r:id="rId121" xr:uid="{00000000-0004-0000-0000-00007A000000}"/>
    <hyperlink ref="Q110" r:id="rId122" xr:uid="{00000000-0004-0000-0000-00007B000000}"/>
    <hyperlink ref="Q111" r:id="rId123" xr:uid="{00000000-0004-0000-0000-00007C000000}"/>
    <hyperlink ref="Q112" r:id="rId124" xr:uid="{00000000-0004-0000-0000-00007D000000}"/>
    <hyperlink ref="Q113" r:id="rId125" xr:uid="{00000000-0004-0000-0000-00007E000000}"/>
    <hyperlink ref="Q114" r:id="rId126" xr:uid="{00000000-0004-0000-0000-00007F000000}"/>
    <hyperlink ref="Q115" r:id="rId127" xr:uid="{00000000-0004-0000-0000-000080000000}"/>
    <hyperlink ref="Q116" r:id="rId128" xr:uid="{00000000-0004-0000-0000-000081000000}"/>
    <hyperlink ref="Q117" r:id="rId129" xr:uid="{00000000-0004-0000-0000-000082000000}"/>
    <hyperlink ref="Q118" r:id="rId130" xr:uid="{00000000-0004-0000-0000-000083000000}"/>
    <hyperlink ref="Q119" r:id="rId131" xr:uid="{00000000-0004-0000-0000-000084000000}"/>
    <hyperlink ref="Q120" r:id="rId132" xr:uid="{00000000-0004-0000-0000-000085000000}"/>
    <hyperlink ref="Q121" r:id="rId133" xr:uid="{00000000-0004-0000-0000-000086000000}"/>
    <hyperlink ref="Q122" r:id="rId134" xr:uid="{00000000-0004-0000-0000-000087000000}"/>
    <hyperlink ref="Q123" r:id="rId135" xr:uid="{00000000-0004-0000-0000-000088000000}"/>
    <hyperlink ref="Q124" r:id="rId136" xr:uid="{00000000-0004-0000-0000-000089000000}"/>
    <hyperlink ref="Q125" r:id="rId137" xr:uid="{00000000-0004-0000-0000-00008A000000}"/>
    <hyperlink ref="Q126" r:id="rId138" xr:uid="{00000000-0004-0000-0000-00008B000000}"/>
    <hyperlink ref="Q127" r:id="rId139" xr:uid="{00000000-0004-0000-0000-00008C000000}"/>
    <hyperlink ref="Q128" r:id="rId140" xr:uid="{00000000-0004-0000-0000-00008D000000}"/>
    <hyperlink ref="Q129" r:id="rId141" xr:uid="{00000000-0004-0000-0000-00008E000000}"/>
    <hyperlink ref="Q130" r:id="rId142" xr:uid="{00000000-0004-0000-0000-00008F000000}"/>
    <hyperlink ref="Q131" r:id="rId143" xr:uid="{00000000-0004-0000-0000-000090000000}"/>
    <hyperlink ref="Q132" r:id="rId144" xr:uid="{00000000-0004-0000-0000-000091000000}"/>
    <hyperlink ref="Q133" r:id="rId145" xr:uid="{00000000-0004-0000-0000-000092000000}"/>
    <hyperlink ref="Q134" r:id="rId146" xr:uid="{00000000-0004-0000-0000-000093000000}"/>
    <hyperlink ref="Q135" r:id="rId147" xr:uid="{00000000-0004-0000-0000-000094000000}"/>
    <hyperlink ref="Q137" r:id="rId148" xr:uid="{00000000-0004-0000-0000-000095000000}"/>
    <hyperlink ref="Q138" r:id="rId149" xr:uid="{00000000-0004-0000-0000-000096000000}"/>
    <hyperlink ref="Q139" r:id="rId150" xr:uid="{00000000-0004-0000-0000-000097000000}"/>
    <hyperlink ref="Q140" r:id="rId151" xr:uid="{00000000-0004-0000-0000-000098000000}"/>
    <hyperlink ref="Q141" r:id="rId152" xr:uid="{00000000-0004-0000-0000-000099000000}"/>
    <hyperlink ref="Q142" r:id="rId153" xr:uid="{00000000-0004-0000-0000-00009A000000}"/>
    <hyperlink ref="Q143" r:id="rId154" xr:uid="{00000000-0004-0000-0000-00009B000000}"/>
    <hyperlink ref="Q144" r:id="rId155" xr:uid="{00000000-0004-0000-0000-00009C000000}"/>
    <hyperlink ref="Q146" r:id="rId156" xr:uid="{00000000-0004-0000-0000-00009D000000}"/>
    <hyperlink ref="Q147" r:id="rId157" xr:uid="{00000000-0004-0000-0000-00009E000000}"/>
    <hyperlink ref="Q149" r:id="rId158" xr:uid="{00000000-0004-0000-0000-00009F000000}"/>
    <hyperlink ref="Q150" r:id="rId159" xr:uid="{00000000-0004-0000-0000-0000A0000000}"/>
    <hyperlink ref="Q151" r:id="rId160" xr:uid="{00000000-0004-0000-0000-0000A1000000}"/>
    <hyperlink ref="Q152" r:id="rId161" xr:uid="{00000000-0004-0000-0000-0000A2000000}"/>
    <hyperlink ref="Q153" r:id="rId162" xr:uid="{00000000-0004-0000-0000-0000A3000000}"/>
    <hyperlink ref="Q154" r:id="rId163" xr:uid="{00000000-0004-0000-0000-0000A4000000}"/>
    <hyperlink ref="Q155" r:id="rId164" xr:uid="{00000000-0004-0000-0000-0000A5000000}"/>
    <hyperlink ref="Q156" r:id="rId165" xr:uid="{00000000-0004-0000-0000-0000A6000000}"/>
    <hyperlink ref="Q157" r:id="rId166" xr:uid="{00000000-0004-0000-0000-0000A7000000}"/>
    <hyperlink ref="Q158" r:id="rId167" xr:uid="{00000000-0004-0000-0000-0000A8000000}"/>
    <hyperlink ref="Q159" r:id="rId168" xr:uid="{00000000-0004-0000-0000-0000A9000000}"/>
    <hyperlink ref="Q160" r:id="rId169" xr:uid="{00000000-0004-0000-0000-0000AA000000}"/>
    <hyperlink ref="Q161" r:id="rId170" xr:uid="{00000000-0004-0000-0000-0000AB000000}"/>
    <hyperlink ref="Q162" r:id="rId171" xr:uid="{00000000-0004-0000-0000-0000AC000000}"/>
    <hyperlink ref="Q163" r:id="rId172" xr:uid="{00000000-0004-0000-0000-0000AD000000}"/>
    <hyperlink ref="Q164" r:id="rId173" xr:uid="{00000000-0004-0000-0000-0000AE000000}"/>
    <hyperlink ref="Q166" r:id="rId174" xr:uid="{00000000-0004-0000-0000-0000AF000000}"/>
    <hyperlink ref="Q167" r:id="rId175" xr:uid="{00000000-0004-0000-0000-0000B0000000}"/>
    <hyperlink ref="Q168" r:id="rId176" xr:uid="{00000000-0004-0000-0000-0000B1000000}"/>
    <hyperlink ref="Q169" r:id="rId177" xr:uid="{00000000-0004-0000-0000-0000B2000000}"/>
    <hyperlink ref="Q170" r:id="rId178" xr:uid="{00000000-0004-0000-0000-0000B3000000}"/>
    <hyperlink ref="Q171" r:id="rId179" xr:uid="{00000000-0004-0000-0000-0000B4000000}"/>
    <hyperlink ref="Q172" r:id="rId180" xr:uid="{00000000-0004-0000-0000-0000B5000000}"/>
    <hyperlink ref="Q173" r:id="rId181" xr:uid="{00000000-0004-0000-0000-0000B6000000}"/>
    <hyperlink ref="Q174" r:id="rId182" xr:uid="{00000000-0004-0000-0000-0000B7000000}"/>
    <hyperlink ref="Q175" r:id="rId183" xr:uid="{00000000-0004-0000-0000-0000B8000000}"/>
    <hyperlink ref="Q176" r:id="rId184" xr:uid="{00000000-0004-0000-0000-0000B9000000}"/>
    <hyperlink ref="Q187" r:id="rId185" xr:uid="{00000000-0004-0000-0000-0000BA000000}"/>
    <hyperlink ref="Q188" r:id="rId186" xr:uid="{00000000-0004-0000-0000-0000BB000000}"/>
    <hyperlink ref="Q189" r:id="rId187" xr:uid="{00000000-0004-0000-0000-0000BC000000}"/>
    <hyperlink ref="Q190" r:id="rId188" xr:uid="{00000000-0004-0000-0000-0000BD000000}"/>
    <hyperlink ref="Q191" r:id="rId189" xr:uid="{00000000-0004-0000-0000-0000BE000000}"/>
    <hyperlink ref="Q192" r:id="rId190" xr:uid="{00000000-0004-0000-0000-0000BF000000}"/>
    <hyperlink ref="Q193" r:id="rId191" xr:uid="{00000000-0004-0000-0000-0000C0000000}"/>
    <hyperlink ref="Q194" r:id="rId192" xr:uid="{00000000-0004-0000-0000-0000C1000000}"/>
    <hyperlink ref="Q195" r:id="rId193" xr:uid="{00000000-0004-0000-0000-0000C2000000}"/>
    <hyperlink ref="Q196" r:id="rId194" xr:uid="{00000000-0004-0000-0000-0000C3000000}"/>
    <hyperlink ref="Q197" r:id="rId195" xr:uid="{00000000-0004-0000-0000-0000C4000000}"/>
    <hyperlink ref="Q198" r:id="rId196" xr:uid="{00000000-0004-0000-0000-0000C5000000}"/>
    <hyperlink ref="Q199" r:id="rId197" xr:uid="{00000000-0004-0000-0000-0000C6000000}"/>
    <hyperlink ref="Q200" r:id="rId198" xr:uid="{00000000-0004-0000-0000-0000C7000000}"/>
    <hyperlink ref="Q202" r:id="rId199" xr:uid="{00000000-0004-0000-0000-0000C8000000}"/>
    <hyperlink ref="Q203" r:id="rId200" xr:uid="{00000000-0004-0000-0000-0000C9000000}"/>
    <hyperlink ref="Q204" r:id="rId201" xr:uid="{00000000-0004-0000-0000-0000CA000000}"/>
    <hyperlink ref="Q177" r:id="rId202" xr:uid="{00000000-0004-0000-0000-0000CB000000}"/>
    <hyperlink ref="Q178" r:id="rId203" xr:uid="{00000000-0004-0000-0000-0000CC000000}"/>
    <hyperlink ref="Q179" r:id="rId204" xr:uid="{00000000-0004-0000-0000-0000CD000000}"/>
    <hyperlink ref="Q180" r:id="rId205" xr:uid="{00000000-0004-0000-0000-0000CE000000}"/>
    <hyperlink ref="Q181" r:id="rId206" xr:uid="{00000000-0004-0000-0000-0000CF000000}"/>
    <hyperlink ref="Q182" r:id="rId207" xr:uid="{00000000-0004-0000-0000-0000D0000000}"/>
    <hyperlink ref="Q183" r:id="rId208" xr:uid="{00000000-0004-0000-0000-0000D1000000}"/>
    <hyperlink ref="Q184" r:id="rId209" xr:uid="{00000000-0004-0000-0000-0000D2000000}"/>
    <hyperlink ref="Q185" r:id="rId210" xr:uid="{00000000-0004-0000-0000-0000D3000000}"/>
    <hyperlink ref="Q186" r:id="rId211" xr:uid="{00000000-0004-0000-0000-0000D4000000}"/>
    <hyperlink ref="Q145" r:id="rId212" xr:uid="{00000000-0004-0000-0000-0000D5000000}"/>
  </hyperlinks>
  <printOptions horizontalCentered="1"/>
  <pageMargins left="0" right="0" top="0" bottom="0" header="0" footer="0"/>
  <pageSetup scale="88" fitToHeight="5" orientation="portrait" r:id="rId213"/>
  <drawing r:id="rId2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Christina Mitten</cp:lastModifiedBy>
  <cp:lastPrinted>2022-08-12T15:45:35Z</cp:lastPrinted>
  <dcterms:created xsi:type="dcterms:W3CDTF">2018-01-29T21:34:31Z</dcterms:created>
  <dcterms:modified xsi:type="dcterms:W3CDTF">2023-11-01T21:47:24Z</dcterms:modified>
</cp:coreProperties>
</file>