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APPS\EXCEL\Availabilities\"/>
    </mc:Choice>
  </mc:AlternateContent>
  <xr:revisionPtr revIDLastSave="0" documentId="13_ncr:1_{ACAF8D9D-40C9-49ED-864C-3CE5C8BCDE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Clearview!$B$5:$P$288</definedName>
    <definedName name="_xlnm.Print_Area" localSheetId="0">Clearview!$B$1:$F$288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D30" i="1" l="1"/>
  <c r="D175" i="1"/>
  <c r="O285" i="1"/>
  <c r="N285" i="1"/>
  <c r="M285" i="1"/>
  <c r="L285" i="1"/>
  <c r="K285" i="1"/>
  <c r="J285" i="1"/>
  <c r="I285" i="1"/>
  <c r="H285" i="1"/>
  <c r="G285" i="1"/>
  <c r="F285" i="1"/>
  <c r="O284" i="1"/>
  <c r="N284" i="1"/>
  <c r="M284" i="1"/>
  <c r="L284" i="1"/>
  <c r="K284" i="1"/>
  <c r="J284" i="1"/>
  <c r="I284" i="1"/>
  <c r="H284" i="1"/>
  <c r="G284" i="1"/>
  <c r="F284" i="1"/>
  <c r="O283" i="1"/>
  <c r="N283" i="1"/>
  <c r="M283" i="1"/>
  <c r="L283" i="1"/>
  <c r="K283" i="1"/>
  <c r="J283" i="1"/>
  <c r="I283" i="1"/>
  <c r="H283" i="1"/>
  <c r="G283" i="1"/>
  <c r="F283" i="1"/>
  <c r="O282" i="1"/>
  <c r="N282" i="1"/>
  <c r="M282" i="1"/>
  <c r="L282" i="1"/>
  <c r="K282" i="1"/>
  <c r="J282" i="1"/>
  <c r="I282" i="1"/>
  <c r="H282" i="1"/>
  <c r="G282" i="1"/>
  <c r="F282" i="1"/>
  <c r="O281" i="1"/>
  <c r="N281" i="1"/>
  <c r="M281" i="1"/>
  <c r="L281" i="1"/>
  <c r="K281" i="1"/>
  <c r="J281" i="1"/>
  <c r="I281" i="1"/>
  <c r="H281" i="1"/>
  <c r="G281" i="1"/>
  <c r="F281" i="1"/>
  <c r="O280" i="1"/>
  <c r="N280" i="1"/>
  <c r="M280" i="1"/>
  <c r="L280" i="1"/>
  <c r="K280" i="1"/>
  <c r="J280" i="1"/>
  <c r="I280" i="1"/>
  <c r="H280" i="1"/>
  <c r="G280" i="1"/>
  <c r="F280" i="1"/>
  <c r="O279" i="1"/>
  <c r="N279" i="1"/>
  <c r="M279" i="1"/>
  <c r="L279" i="1"/>
  <c r="K279" i="1"/>
  <c r="J279" i="1"/>
  <c r="I279" i="1"/>
  <c r="H279" i="1"/>
  <c r="G279" i="1"/>
  <c r="F279" i="1"/>
  <c r="O278" i="1"/>
  <c r="N278" i="1"/>
  <c r="M278" i="1"/>
  <c r="L278" i="1"/>
  <c r="K278" i="1"/>
  <c r="J278" i="1"/>
  <c r="I278" i="1"/>
  <c r="H278" i="1"/>
  <c r="G278" i="1"/>
  <c r="F278" i="1"/>
  <c r="O277" i="1"/>
  <c r="N277" i="1"/>
  <c r="M277" i="1"/>
  <c r="L277" i="1"/>
  <c r="K277" i="1"/>
  <c r="J277" i="1"/>
  <c r="I277" i="1"/>
  <c r="H277" i="1"/>
  <c r="G277" i="1"/>
  <c r="F277" i="1"/>
  <c r="O276" i="1"/>
  <c r="N276" i="1"/>
  <c r="M276" i="1"/>
  <c r="L276" i="1"/>
  <c r="K276" i="1"/>
  <c r="J276" i="1"/>
  <c r="I276" i="1"/>
  <c r="H276" i="1"/>
  <c r="G276" i="1"/>
  <c r="F276" i="1"/>
  <c r="O275" i="1"/>
  <c r="N275" i="1"/>
  <c r="M275" i="1"/>
  <c r="L275" i="1"/>
  <c r="K275" i="1"/>
  <c r="J275" i="1"/>
  <c r="I275" i="1"/>
  <c r="H275" i="1"/>
  <c r="G275" i="1"/>
  <c r="F275" i="1"/>
  <c r="O274" i="1"/>
  <c r="N274" i="1"/>
  <c r="M274" i="1"/>
  <c r="L274" i="1"/>
  <c r="K274" i="1"/>
  <c r="J274" i="1"/>
  <c r="I274" i="1"/>
  <c r="H274" i="1"/>
  <c r="G274" i="1"/>
  <c r="F274" i="1"/>
  <c r="O273" i="1"/>
  <c r="N273" i="1"/>
  <c r="M273" i="1"/>
  <c r="L273" i="1"/>
  <c r="K273" i="1"/>
  <c r="J273" i="1"/>
  <c r="I273" i="1"/>
  <c r="H273" i="1"/>
  <c r="G273" i="1"/>
  <c r="F273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69" i="1"/>
  <c r="N269" i="1"/>
  <c r="M269" i="1"/>
  <c r="L269" i="1"/>
  <c r="K269" i="1"/>
  <c r="J269" i="1"/>
  <c r="I269" i="1"/>
  <c r="H269" i="1"/>
  <c r="G269" i="1"/>
  <c r="F269" i="1"/>
  <c r="O268" i="1"/>
  <c r="N268" i="1"/>
  <c r="M268" i="1"/>
  <c r="L268" i="1"/>
  <c r="K268" i="1"/>
  <c r="J268" i="1"/>
  <c r="I268" i="1"/>
  <c r="H268" i="1"/>
  <c r="G268" i="1"/>
  <c r="F268" i="1"/>
  <c r="O267" i="1"/>
  <c r="N267" i="1"/>
  <c r="M267" i="1"/>
  <c r="L267" i="1"/>
  <c r="K267" i="1"/>
  <c r="J267" i="1"/>
  <c r="I267" i="1"/>
  <c r="H267" i="1"/>
  <c r="G267" i="1"/>
  <c r="F267" i="1"/>
  <c r="O266" i="1"/>
  <c r="N266" i="1"/>
  <c r="M266" i="1"/>
  <c r="L266" i="1"/>
  <c r="K266" i="1"/>
  <c r="J266" i="1"/>
  <c r="I266" i="1"/>
  <c r="H266" i="1"/>
  <c r="G266" i="1"/>
  <c r="F266" i="1"/>
  <c r="O265" i="1"/>
  <c r="N265" i="1"/>
  <c r="M265" i="1"/>
  <c r="L265" i="1"/>
  <c r="K265" i="1"/>
  <c r="J265" i="1"/>
  <c r="I265" i="1"/>
  <c r="H265" i="1"/>
  <c r="G265" i="1"/>
  <c r="F265" i="1"/>
  <c r="O264" i="1"/>
  <c r="N264" i="1"/>
  <c r="M264" i="1"/>
  <c r="L264" i="1"/>
  <c r="K264" i="1"/>
  <c r="J264" i="1"/>
  <c r="I264" i="1"/>
  <c r="H264" i="1"/>
  <c r="G264" i="1"/>
  <c r="F264" i="1"/>
  <c r="O263" i="1"/>
  <c r="N263" i="1"/>
  <c r="M263" i="1"/>
  <c r="L263" i="1"/>
  <c r="K263" i="1"/>
  <c r="J263" i="1"/>
  <c r="I263" i="1"/>
  <c r="H263" i="1"/>
  <c r="G263" i="1"/>
  <c r="F263" i="1"/>
  <c r="O262" i="1"/>
  <c r="N262" i="1"/>
  <c r="M262" i="1"/>
  <c r="L262" i="1"/>
  <c r="K262" i="1"/>
  <c r="J262" i="1"/>
  <c r="I262" i="1"/>
  <c r="H262" i="1"/>
  <c r="G262" i="1"/>
  <c r="F262" i="1"/>
  <c r="O261" i="1"/>
  <c r="N261" i="1"/>
  <c r="M261" i="1"/>
  <c r="L261" i="1"/>
  <c r="K261" i="1"/>
  <c r="J261" i="1"/>
  <c r="I261" i="1"/>
  <c r="H261" i="1"/>
  <c r="G261" i="1"/>
  <c r="F261" i="1"/>
  <c r="O260" i="1"/>
  <c r="N260" i="1"/>
  <c r="M260" i="1"/>
  <c r="L260" i="1"/>
  <c r="K260" i="1"/>
  <c r="J260" i="1"/>
  <c r="I260" i="1"/>
  <c r="H260" i="1"/>
  <c r="G260" i="1"/>
  <c r="F260" i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56" i="1"/>
  <c r="N256" i="1"/>
  <c r="M256" i="1"/>
  <c r="L256" i="1"/>
  <c r="K256" i="1"/>
  <c r="J256" i="1"/>
  <c r="I256" i="1"/>
  <c r="H256" i="1"/>
  <c r="G256" i="1"/>
  <c r="F256" i="1"/>
  <c r="O255" i="1"/>
  <c r="N255" i="1"/>
  <c r="M255" i="1"/>
  <c r="L255" i="1"/>
  <c r="K255" i="1"/>
  <c r="J255" i="1"/>
  <c r="I255" i="1"/>
  <c r="H255" i="1"/>
  <c r="G255" i="1"/>
  <c r="F255" i="1"/>
  <c r="O254" i="1"/>
  <c r="N254" i="1"/>
  <c r="M254" i="1"/>
  <c r="L254" i="1"/>
  <c r="K254" i="1"/>
  <c r="J254" i="1"/>
  <c r="I254" i="1"/>
  <c r="H254" i="1"/>
  <c r="G254" i="1"/>
  <c r="F254" i="1"/>
  <c r="O253" i="1"/>
  <c r="N253" i="1"/>
  <c r="M253" i="1"/>
  <c r="L253" i="1"/>
  <c r="K253" i="1"/>
  <c r="J253" i="1"/>
  <c r="I253" i="1"/>
  <c r="H253" i="1"/>
  <c r="G253" i="1"/>
  <c r="F253" i="1"/>
  <c r="O252" i="1"/>
  <c r="N252" i="1"/>
  <c r="M252" i="1"/>
  <c r="L252" i="1"/>
  <c r="K252" i="1"/>
  <c r="J252" i="1"/>
  <c r="I252" i="1"/>
  <c r="H252" i="1"/>
  <c r="G252" i="1"/>
  <c r="F252" i="1"/>
  <c r="O251" i="1"/>
  <c r="N251" i="1"/>
  <c r="M251" i="1"/>
  <c r="L251" i="1"/>
  <c r="K251" i="1"/>
  <c r="J251" i="1"/>
  <c r="I251" i="1"/>
  <c r="H251" i="1"/>
  <c r="G251" i="1"/>
  <c r="F251" i="1"/>
  <c r="O250" i="1"/>
  <c r="N250" i="1"/>
  <c r="M250" i="1"/>
  <c r="L250" i="1"/>
  <c r="K250" i="1"/>
  <c r="J250" i="1"/>
  <c r="I250" i="1"/>
  <c r="H250" i="1"/>
  <c r="G250" i="1"/>
  <c r="F250" i="1"/>
  <c r="O249" i="1"/>
  <c r="N249" i="1"/>
  <c r="M249" i="1"/>
  <c r="L249" i="1"/>
  <c r="K249" i="1"/>
  <c r="J249" i="1"/>
  <c r="I249" i="1"/>
  <c r="H249" i="1"/>
  <c r="G249" i="1"/>
  <c r="F249" i="1"/>
  <c r="O248" i="1"/>
  <c r="N248" i="1"/>
  <c r="M248" i="1"/>
  <c r="L248" i="1"/>
  <c r="K248" i="1"/>
  <c r="J248" i="1"/>
  <c r="I248" i="1"/>
  <c r="H248" i="1"/>
  <c r="G248" i="1"/>
  <c r="F248" i="1"/>
  <c r="O247" i="1"/>
  <c r="N247" i="1"/>
  <c r="M247" i="1"/>
  <c r="L247" i="1"/>
  <c r="K247" i="1"/>
  <c r="J247" i="1"/>
  <c r="I247" i="1"/>
  <c r="H247" i="1"/>
  <c r="G247" i="1"/>
  <c r="F247" i="1"/>
  <c r="O246" i="1"/>
  <c r="N246" i="1"/>
  <c r="M246" i="1"/>
  <c r="L246" i="1"/>
  <c r="K246" i="1"/>
  <c r="J246" i="1"/>
  <c r="I246" i="1"/>
  <c r="H246" i="1"/>
  <c r="G246" i="1"/>
  <c r="F246" i="1"/>
  <c r="O245" i="1"/>
  <c r="N245" i="1"/>
  <c r="M245" i="1"/>
  <c r="L245" i="1"/>
  <c r="K245" i="1"/>
  <c r="J245" i="1"/>
  <c r="I245" i="1"/>
  <c r="H245" i="1"/>
  <c r="G245" i="1"/>
  <c r="F245" i="1"/>
  <c r="O244" i="1"/>
  <c r="N244" i="1"/>
  <c r="M244" i="1"/>
  <c r="L244" i="1"/>
  <c r="K244" i="1"/>
  <c r="J244" i="1"/>
  <c r="I244" i="1"/>
  <c r="H244" i="1"/>
  <c r="G244" i="1"/>
  <c r="F244" i="1"/>
  <c r="O243" i="1"/>
  <c r="N243" i="1"/>
  <c r="M243" i="1"/>
  <c r="L243" i="1"/>
  <c r="K243" i="1"/>
  <c r="J243" i="1"/>
  <c r="I243" i="1"/>
  <c r="H243" i="1"/>
  <c r="G243" i="1"/>
  <c r="F243" i="1"/>
  <c r="O242" i="1"/>
  <c r="N242" i="1"/>
  <c r="M242" i="1"/>
  <c r="L242" i="1"/>
  <c r="K242" i="1"/>
  <c r="J242" i="1"/>
  <c r="I242" i="1"/>
  <c r="H242" i="1"/>
  <c r="G242" i="1"/>
  <c r="F242" i="1"/>
  <c r="O241" i="1"/>
  <c r="N241" i="1"/>
  <c r="M241" i="1"/>
  <c r="L241" i="1"/>
  <c r="K241" i="1"/>
  <c r="J241" i="1"/>
  <c r="I241" i="1"/>
  <c r="H241" i="1"/>
  <c r="G241" i="1"/>
  <c r="F241" i="1"/>
  <c r="O240" i="1"/>
  <c r="N240" i="1"/>
  <c r="M240" i="1"/>
  <c r="L240" i="1"/>
  <c r="K240" i="1"/>
  <c r="J240" i="1"/>
  <c r="I240" i="1"/>
  <c r="H240" i="1"/>
  <c r="G240" i="1"/>
  <c r="F240" i="1"/>
  <c r="O239" i="1"/>
  <c r="N239" i="1"/>
  <c r="M239" i="1"/>
  <c r="L239" i="1"/>
  <c r="K239" i="1"/>
  <c r="J239" i="1"/>
  <c r="I239" i="1"/>
  <c r="H239" i="1"/>
  <c r="G239" i="1"/>
  <c r="F239" i="1"/>
  <c r="O238" i="1"/>
  <c r="N238" i="1"/>
  <c r="M238" i="1"/>
  <c r="L238" i="1"/>
  <c r="K238" i="1"/>
  <c r="J238" i="1"/>
  <c r="I238" i="1"/>
  <c r="H238" i="1"/>
  <c r="G238" i="1"/>
  <c r="F238" i="1"/>
  <c r="O237" i="1"/>
  <c r="N237" i="1"/>
  <c r="M237" i="1"/>
  <c r="L237" i="1"/>
  <c r="K237" i="1"/>
  <c r="J237" i="1"/>
  <c r="I237" i="1"/>
  <c r="H237" i="1"/>
  <c r="G237" i="1"/>
  <c r="F237" i="1"/>
  <c r="O236" i="1"/>
  <c r="N236" i="1"/>
  <c r="M236" i="1"/>
  <c r="L236" i="1"/>
  <c r="K236" i="1"/>
  <c r="J236" i="1"/>
  <c r="I236" i="1"/>
  <c r="H236" i="1"/>
  <c r="G236" i="1"/>
  <c r="F236" i="1"/>
  <c r="O235" i="1"/>
  <c r="N235" i="1"/>
  <c r="M235" i="1"/>
  <c r="L235" i="1"/>
  <c r="K235" i="1"/>
  <c r="J235" i="1"/>
  <c r="I235" i="1"/>
  <c r="H235" i="1"/>
  <c r="G235" i="1"/>
  <c r="F235" i="1"/>
  <c r="O234" i="1"/>
  <c r="N234" i="1"/>
  <c r="M234" i="1"/>
  <c r="L234" i="1"/>
  <c r="K234" i="1"/>
  <c r="J234" i="1"/>
  <c r="I234" i="1"/>
  <c r="H234" i="1"/>
  <c r="G234" i="1"/>
  <c r="F234" i="1"/>
  <c r="O233" i="1"/>
  <c r="N233" i="1"/>
  <c r="M233" i="1"/>
  <c r="L233" i="1"/>
  <c r="K233" i="1"/>
  <c r="J233" i="1"/>
  <c r="I233" i="1"/>
  <c r="H233" i="1"/>
  <c r="G233" i="1"/>
  <c r="F233" i="1"/>
  <c r="O232" i="1"/>
  <c r="N232" i="1"/>
  <c r="M232" i="1"/>
  <c r="L232" i="1"/>
  <c r="K232" i="1"/>
  <c r="J232" i="1"/>
  <c r="I232" i="1"/>
  <c r="H232" i="1"/>
  <c r="G232" i="1"/>
  <c r="F232" i="1"/>
  <c r="O231" i="1"/>
  <c r="N231" i="1"/>
  <c r="M231" i="1"/>
  <c r="L231" i="1"/>
  <c r="K231" i="1"/>
  <c r="J231" i="1"/>
  <c r="I231" i="1"/>
  <c r="H231" i="1"/>
  <c r="G231" i="1"/>
  <c r="F231" i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27" i="1"/>
  <c r="N227" i="1"/>
  <c r="M227" i="1"/>
  <c r="L227" i="1"/>
  <c r="K227" i="1"/>
  <c r="J227" i="1"/>
  <c r="I227" i="1"/>
  <c r="H227" i="1"/>
  <c r="G227" i="1"/>
  <c r="F227" i="1"/>
  <c r="O226" i="1"/>
  <c r="N226" i="1"/>
  <c r="M226" i="1"/>
  <c r="L226" i="1"/>
  <c r="K226" i="1"/>
  <c r="J226" i="1"/>
  <c r="I226" i="1"/>
  <c r="H226" i="1"/>
  <c r="G226" i="1"/>
  <c r="F226" i="1"/>
  <c r="O225" i="1"/>
  <c r="N225" i="1"/>
  <c r="M225" i="1"/>
  <c r="L225" i="1"/>
  <c r="K225" i="1"/>
  <c r="J225" i="1"/>
  <c r="I225" i="1"/>
  <c r="H225" i="1"/>
  <c r="G225" i="1"/>
  <c r="F225" i="1"/>
  <c r="O224" i="1"/>
  <c r="N224" i="1"/>
  <c r="M224" i="1"/>
  <c r="L224" i="1"/>
  <c r="K224" i="1"/>
  <c r="J224" i="1"/>
  <c r="I224" i="1"/>
  <c r="H224" i="1"/>
  <c r="G224" i="1"/>
  <c r="F224" i="1"/>
  <c r="O223" i="1"/>
  <c r="N223" i="1"/>
  <c r="M223" i="1"/>
  <c r="L223" i="1"/>
  <c r="K223" i="1"/>
  <c r="J223" i="1"/>
  <c r="I223" i="1"/>
  <c r="H223" i="1"/>
  <c r="G223" i="1"/>
  <c r="F223" i="1"/>
  <c r="O222" i="1"/>
  <c r="N222" i="1"/>
  <c r="M222" i="1"/>
  <c r="L222" i="1"/>
  <c r="K222" i="1"/>
  <c r="J222" i="1"/>
  <c r="I222" i="1"/>
  <c r="H222" i="1"/>
  <c r="G222" i="1"/>
  <c r="F222" i="1"/>
  <c r="O221" i="1"/>
  <c r="N221" i="1"/>
  <c r="M221" i="1"/>
  <c r="L221" i="1"/>
  <c r="K221" i="1"/>
  <c r="J221" i="1"/>
  <c r="I221" i="1"/>
  <c r="H221" i="1"/>
  <c r="G221" i="1"/>
  <c r="F221" i="1"/>
  <c r="O220" i="1"/>
  <c r="N220" i="1"/>
  <c r="M220" i="1"/>
  <c r="L220" i="1"/>
  <c r="K220" i="1"/>
  <c r="J220" i="1"/>
  <c r="I220" i="1"/>
  <c r="H220" i="1"/>
  <c r="G220" i="1"/>
  <c r="F220" i="1"/>
  <c r="O219" i="1"/>
  <c r="N219" i="1"/>
  <c r="M219" i="1"/>
  <c r="L219" i="1"/>
  <c r="K219" i="1"/>
  <c r="J219" i="1"/>
  <c r="I219" i="1"/>
  <c r="H219" i="1"/>
  <c r="G219" i="1"/>
  <c r="F219" i="1"/>
  <c r="O218" i="1"/>
  <c r="N218" i="1"/>
  <c r="M218" i="1"/>
  <c r="L218" i="1"/>
  <c r="K218" i="1"/>
  <c r="J218" i="1"/>
  <c r="I218" i="1"/>
  <c r="H218" i="1"/>
  <c r="G218" i="1"/>
  <c r="F218" i="1"/>
  <c r="O217" i="1"/>
  <c r="N217" i="1"/>
  <c r="M217" i="1"/>
  <c r="L217" i="1"/>
  <c r="K217" i="1"/>
  <c r="J217" i="1"/>
  <c r="I217" i="1"/>
  <c r="H217" i="1"/>
  <c r="G217" i="1"/>
  <c r="F217" i="1"/>
  <c r="O216" i="1"/>
  <c r="N216" i="1"/>
  <c r="M216" i="1"/>
  <c r="L216" i="1"/>
  <c r="K216" i="1"/>
  <c r="J216" i="1"/>
  <c r="I216" i="1"/>
  <c r="H216" i="1"/>
  <c r="G216" i="1"/>
  <c r="F216" i="1"/>
  <c r="O215" i="1"/>
  <c r="N215" i="1"/>
  <c r="M215" i="1"/>
  <c r="L215" i="1"/>
  <c r="K215" i="1"/>
  <c r="J215" i="1"/>
  <c r="I215" i="1"/>
  <c r="H215" i="1"/>
  <c r="G215" i="1"/>
  <c r="F215" i="1"/>
  <c r="O214" i="1"/>
  <c r="N214" i="1"/>
  <c r="M214" i="1"/>
  <c r="L214" i="1"/>
  <c r="K214" i="1"/>
  <c r="J214" i="1"/>
  <c r="I214" i="1"/>
  <c r="H214" i="1"/>
  <c r="G214" i="1"/>
  <c r="F214" i="1"/>
  <c r="O213" i="1"/>
  <c r="N213" i="1"/>
  <c r="M213" i="1"/>
  <c r="L213" i="1"/>
  <c r="K213" i="1"/>
  <c r="J213" i="1"/>
  <c r="I213" i="1"/>
  <c r="H213" i="1"/>
  <c r="G213" i="1"/>
  <c r="F213" i="1"/>
  <c r="O212" i="1"/>
  <c r="N212" i="1"/>
  <c r="M212" i="1"/>
  <c r="L212" i="1"/>
  <c r="K212" i="1"/>
  <c r="J212" i="1"/>
  <c r="I212" i="1"/>
  <c r="H212" i="1"/>
  <c r="G212" i="1"/>
  <c r="F212" i="1"/>
  <c r="O211" i="1"/>
  <c r="N211" i="1"/>
  <c r="M211" i="1"/>
  <c r="L211" i="1"/>
  <c r="K211" i="1"/>
  <c r="J211" i="1"/>
  <c r="I211" i="1"/>
  <c r="H211" i="1"/>
  <c r="G211" i="1"/>
  <c r="F211" i="1"/>
  <c r="O209" i="1"/>
  <c r="N209" i="1"/>
  <c r="M209" i="1"/>
  <c r="L209" i="1"/>
  <c r="K209" i="1"/>
  <c r="J209" i="1"/>
  <c r="I209" i="1"/>
  <c r="H209" i="1"/>
  <c r="G209" i="1"/>
  <c r="F209" i="1"/>
  <c r="O208" i="1"/>
  <c r="N208" i="1"/>
  <c r="M208" i="1"/>
  <c r="L208" i="1"/>
  <c r="K208" i="1"/>
  <c r="J208" i="1"/>
  <c r="I208" i="1"/>
  <c r="H208" i="1"/>
  <c r="G208" i="1"/>
  <c r="F208" i="1"/>
  <c r="O207" i="1"/>
  <c r="N207" i="1"/>
  <c r="M207" i="1"/>
  <c r="L207" i="1"/>
  <c r="K207" i="1"/>
  <c r="J207" i="1"/>
  <c r="I207" i="1"/>
  <c r="H207" i="1"/>
  <c r="G207" i="1"/>
  <c r="F207" i="1"/>
  <c r="O206" i="1"/>
  <c r="N206" i="1"/>
  <c r="M206" i="1"/>
  <c r="L206" i="1"/>
  <c r="K206" i="1"/>
  <c r="J206" i="1"/>
  <c r="I206" i="1"/>
  <c r="H206" i="1"/>
  <c r="G206" i="1"/>
  <c r="F206" i="1"/>
  <c r="O205" i="1"/>
  <c r="N205" i="1"/>
  <c r="M205" i="1"/>
  <c r="L205" i="1"/>
  <c r="K205" i="1"/>
  <c r="J205" i="1"/>
  <c r="I205" i="1"/>
  <c r="H205" i="1"/>
  <c r="G205" i="1"/>
  <c r="F205" i="1"/>
  <c r="O204" i="1"/>
  <c r="N204" i="1"/>
  <c r="M204" i="1"/>
  <c r="L204" i="1"/>
  <c r="K204" i="1"/>
  <c r="J204" i="1"/>
  <c r="I204" i="1"/>
  <c r="H204" i="1"/>
  <c r="G204" i="1"/>
  <c r="F204" i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200" i="1"/>
  <c r="N200" i="1"/>
  <c r="M200" i="1"/>
  <c r="L200" i="1"/>
  <c r="K200" i="1"/>
  <c r="J200" i="1"/>
  <c r="I200" i="1"/>
  <c r="H200" i="1"/>
  <c r="G200" i="1"/>
  <c r="F200" i="1"/>
  <c r="O199" i="1"/>
  <c r="N199" i="1"/>
  <c r="M199" i="1"/>
  <c r="L199" i="1"/>
  <c r="K199" i="1"/>
  <c r="J199" i="1"/>
  <c r="I199" i="1"/>
  <c r="H199" i="1"/>
  <c r="G199" i="1"/>
  <c r="F199" i="1"/>
  <c r="O198" i="1"/>
  <c r="N198" i="1"/>
  <c r="M198" i="1"/>
  <c r="L198" i="1"/>
  <c r="K198" i="1"/>
  <c r="J198" i="1"/>
  <c r="I198" i="1"/>
  <c r="H198" i="1"/>
  <c r="G198" i="1"/>
  <c r="F198" i="1"/>
  <c r="O197" i="1"/>
  <c r="N197" i="1"/>
  <c r="M197" i="1"/>
  <c r="L197" i="1"/>
  <c r="K197" i="1"/>
  <c r="J197" i="1"/>
  <c r="I197" i="1"/>
  <c r="H197" i="1"/>
  <c r="G197" i="1"/>
  <c r="F197" i="1"/>
  <c r="O196" i="1"/>
  <c r="N196" i="1"/>
  <c r="M196" i="1"/>
  <c r="L196" i="1"/>
  <c r="K196" i="1"/>
  <c r="J196" i="1"/>
  <c r="I196" i="1"/>
  <c r="H196" i="1"/>
  <c r="G196" i="1"/>
  <c r="F196" i="1"/>
  <c r="O195" i="1"/>
  <c r="N195" i="1"/>
  <c r="M195" i="1"/>
  <c r="L195" i="1"/>
  <c r="K195" i="1"/>
  <c r="J195" i="1"/>
  <c r="I195" i="1"/>
  <c r="H195" i="1"/>
  <c r="G195" i="1"/>
  <c r="F195" i="1"/>
  <c r="O194" i="1"/>
  <c r="N194" i="1"/>
  <c r="M194" i="1"/>
  <c r="L194" i="1"/>
  <c r="K194" i="1"/>
  <c r="J194" i="1"/>
  <c r="I194" i="1"/>
  <c r="H194" i="1"/>
  <c r="G194" i="1"/>
  <c r="F194" i="1"/>
  <c r="O193" i="1"/>
  <c r="N193" i="1"/>
  <c r="M193" i="1"/>
  <c r="L193" i="1"/>
  <c r="K193" i="1"/>
  <c r="J193" i="1"/>
  <c r="I193" i="1"/>
  <c r="H193" i="1"/>
  <c r="G193" i="1"/>
  <c r="F193" i="1"/>
  <c r="O192" i="1"/>
  <c r="N192" i="1"/>
  <c r="M192" i="1"/>
  <c r="L192" i="1"/>
  <c r="K192" i="1"/>
  <c r="J192" i="1"/>
  <c r="I192" i="1"/>
  <c r="H192" i="1"/>
  <c r="G192" i="1"/>
  <c r="F192" i="1"/>
  <c r="O191" i="1"/>
  <c r="N191" i="1"/>
  <c r="M191" i="1"/>
  <c r="L191" i="1"/>
  <c r="K191" i="1"/>
  <c r="J191" i="1"/>
  <c r="I191" i="1"/>
  <c r="H191" i="1"/>
  <c r="G191" i="1"/>
  <c r="F191" i="1"/>
  <c r="O190" i="1"/>
  <c r="N190" i="1"/>
  <c r="M190" i="1"/>
  <c r="L190" i="1"/>
  <c r="K190" i="1"/>
  <c r="J190" i="1"/>
  <c r="I190" i="1"/>
  <c r="H190" i="1"/>
  <c r="G190" i="1"/>
  <c r="F190" i="1"/>
  <c r="O189" i="1"/>
  <c r="N189" i="1"/>
  <c r="M189" i="1"/>
  <c r="L189" i="1"/>
  <c r="K189" i="1"/>
  <c r="J189" i="1"/>
  <c r="I189" i="1"/>
  <c r="H189" i="1"/>
  <c r="G189" i="1"/>
  <c r="F189" i="1"/>
  <c r="O188" i="1"/>
  <c r="N188" i="1"/>
  <c r="M188" i="1"/>
  <c r="L188" i="1"/>
  <c r="K188" i="1"/>
  <c r="J188" i="1"/>
  <c r="I188" i="1"/>
  <c r="H188" i="1"/>
  <c r="G188" i="1"/>
  <c r="F188" i="1"/>
  <c r="O187" i="1"/>
  <c r="N187" i="1"/>
  <c r="M187" i="1"/>
  <c r="L187" i="1"/>
  <c r="K187" i="1"/>
  <c r="J187" i="1"/>
  <c r="I187" i="1"/>
  <c r="H187" i="1"/>
  <c r="G187" i="1"/>
  <c r="F187" i="1"/>
  <c r="O186" i="1"/>
  <c r="N186" i="1"/>
  <c r="M186" i="1"/>
  <c r="L186" i="1"/>
  <c r="K186" i="1"/>
  <c r="J186" i="1"/>
  <c r="I186" i="1"/>
  <c r="H186" i="1"/>
  <c r="G186" i="1"/>
  <c r="F186" i="1"/>
  <c r="O185" i="1"/>
  <c r="N185" i="1"/>
  <c r="M185" i="1"/>
  <c r="L185" i="1"/>
  <c r="K185" i="1"/>
  <c r="J185" i="1"/>
  <c r="I185" i="1"/>
  <c r="H185" i="1"/>
  <c r="G185" i="1"/>
  <c r="F185" i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81" i="1"/>
  <c r="N181" i="1"/>
  <c r="M181" i="1"/>
  <c r="L181" i="1"/>
  <c r="K181" i="1"/>
  <c r="J181" i="1"/>
  <c r="I181" i="1"/>
  <c r="H181" i="1"/>
  <c r="G181" i="1"/>
  <c r="F181" i="1"/>
  <c r="O180" i="1"/>
  <c r="N180" i="1"/>
  <c r="M180" i="1"/>
  <c r="L180" i="1"/>
  <c r="K180" i="1"/>
  <c r="J180" i="1"/>
  <c r="I180" i="1"/>
  <c r="H180" i="1"/>
  <c r="G180" i="1"/>
  <c r="F180" i="1"/>
  <c r="O179" i="1"/>
  <c r="N179" i="1"/>
  <c r="M179" i="1"/>
  <c r="L179" i="1"/>
  <c r="K179" i="1"/>
  <c r="J179" i="1"/>
  <c r="I179" i="1"/>
  <c r="H179" i="1"/>
  <c r="G179" i="1"/>
  <c r="F179" i="1"/>
  <c r="O178" i="1"/>
  <c r="N178" i="1"/>
  <c r="M178" i="1"/>
  <c r="L178" i="1"/>
  <c r="K178" i="1"/>
  <c r="J178" i="1"/>
  <c r="I178" i="1"/>
  <c r="H178" i="1"/>
  <c r="G178" i="1"/>
  <c r="F178" i="1"/>
  <c r="O177" i="1"/>
  <c r="N177" i="1"/>
  <c r="M177" i="1"/>
  <c r="L177" i="1"/>
  <c r="K177" i="1"/>
  <c r="J177" i="1"/>
  <c r="I177" i="1"/>
  <c r="H177" i="1"/>
  <c r="G177" i="1"/>
  <c r="F177" i="1"/>
  <c r="O176" i="1"/>
  <c r="N176" i="1"/>
  <c r="M176" i="1"/>
  <c r="L176" i="1"/>
  <c r="K176" i="1"/>
  <c r="J176" i="1"/>
  <c r="I176" i="1"/>
  <c r="H176" i="1"/>
  <c r="G176" i="1"/>
  <c r="F176" i="1"/>
  <c r="O175" i="1"/>
  <c r="N175" i="1"/>
  <c r="M175" i="1"/>
  <c r="L175" i="1"/>
  <c r="K175" i="1"/>
  <c r="J175" i="1"/>
  <c r="I175" i="1"/>
  <c r="H175" i="1"/>
  <c r="G175" i="1"/>
  <c r="F175" i="1"/>
  <c r="O174" i="1"/>
  <c r="N174" i="1"/>
  <c r="M174" i="1"/>
  <c r="L174" i="1"/>
  <c r="K174" i="1"/>
  <c r="J174" i="1"/>
  <c r="I174" i="1"/>
  <c r="H174" i="1"/>
  <c r="G174" i="1"/>
  <c r="F174" i="1"/>
  <c r="O173" i="1"/>
  <c r="N173" i="1"/>
  <c r="M173" i="1"/>
  <c r="L173" i="1"/>
  <c r="K173" i="1"/>
  <c r="J173" i="1"/>
  <c r="I173" i="1"/>
  <c r="H173" i="1"/>
  <c r="G173" i="1"/>
  <c r="F173" i="1"/>
  <c r="O172" i="1"/>
  <c r="N172" i="1"/>
  <c r="M172" i="1"/>
  <c r="L172" i="1"/>
  <c r="K172" i="1"/>
  <c r="J172" i="1"/>
  <c r="I172" i="1"/>
  <c r="H172" i="1"/>
  <c r="G172" i="1"/>
  <c r="F172" i="1"/>
  <c r="O171" i="1"/>
  <c r="N171" i="1"/>
  <c r="M171" i="1"/>
  <c r="L171" i="1"/>
  <c r="K171" i="1"/>
  <c r="J171" i="1"/>
  <c r="I171" i="1"/>
  <c r="H171" i="1"/>
  <c r="G171" i="1"/>
  <c r="F171" i="1"/>
  <c r="O170" i="1"/>
  <c r="N170" i="1"/>
  <c r="M170" i="1"/>
  <c r="L170" i="1"/>
  <c r="K170" i="1"/>
  <c r="J170" i="1"/>
  <c r="I170" i="1"/>
  <c r="H170" i="1"/>
  <c r="G170" i="1"/>
  <c r="F170" i="1"/>
  <c r="O169" i="1"/>
  <c r="N169" i="1"/>
  <c r="M169" i="1"/>
  <c r="L169" i="1"/>
  <c r="K169" i="1"/>
  <c r="J169" i="1"/>
  <c r="I169" i="1"/>
  <c r="H169" i="1"/>
  <c r="G169" i="1"/>
  <c r="F169" i="1"/>
  <c r="O168" i="1"/>
  <c r="N168" i="1"/>
  <c r="M168" i="1"/>
  <c r="L168" i="1"/>
  <c r="K168" i="1"/>
  <c r="J168" i="1"/>
  <c r="I168" i="1"/>
  <c r="H168" i="1"/>
  <c r="G168" i="1"/>
  <c r="F168" i="1"/>
  <c r="O167" i="1"/>
  <c r="N167" i="1"/>
  <c r="M167" i="1"/>
  <c r="L167" i="1"/>
  <c r="K167" i="1"/>
  <c r="J167" i="1"/>
  <c r="I167" i="1"/>
  <c r="H167" i="1"/>
  <c r="G167" i="1"/>
  <c r="F167" i="1"/>
  <c r="O166" i="1"/>
  <c r="N166" i="1"/>
  <c r="M166" i="1"/>
  <c r="L166" i="1"/>
  <c r="K166" i="1"/>
  <c r="J166" i="1"/>
  <c r="I166" i="1"/>
  <c r="H166" i="1"/>
  <c r="G166" i="1"/>
  <c r="F166" i="1"/>
  <c r="O165" i="1"/>
  <c r="N165" i="1"/>
  <c r="M165" i="1"/>
  <c r="L165" i="1"/>
  <c r="K165" i="1"/>
  <c r="J165" i="1"/>
  <c r="I165" i="1"/>
  <c r="H165" i="1"/>
  <c r="G165" i="1"/>
  <c r="F165" i="1"/>
  <c r="O164" i="1"/>
  <c r="N164" i="1"/>
  <c r="M164" i="1"/>
  <c r="L164" i="1"/>
  <c r="K164" i="1"/>
  <c r="J164" i="1"/>
  <c r="I164" i="1"/>
  <c r="H164" i="1"/>
  <c r="G164" i="1"/>
  <c r="F164" i="1"/>
  <c r="O163" i="1"/>
  <c r="N163" i="1"/>
  <c r="M163" i="1"/>
  <c r="L163" i="1"/>
  <c r="K163" i="1"/>
  <c r="J163" i="1"/>
  <c r="I163" i="1"/>
  <c r="H163" i="1"/>
  <c r="G163" i="1"/>
  <c r="F163" i="1"/>
  <c r="O162" i="1"/>
  <c r="N162" i="1"/>
  <c r="M162" i="1"/>
  <c r="L162" i="1"/>
  <c r="K162" i="1"/>
  <c r="J162" i="1"/>
  <c r="I162" i="1"/>
  <c r="H162" i="1"/>
  <c r="G162" i="1"/>
  <c r="F162" i="1"/>
  <c r="O161" i="1"/>
  <c r="N161" i="1"/>
  <c r="M161" i="1"/>
  <c r="L161" i="1"/>
  <c r="K161" i="1"/>
  <c r="J161" i="1"/>
  <c r="I161" i="1"/>
  <c r="H161" i="1"/>
  <c r="G161" i="1"/>
  <c r="F161" i="1"/>
  <c r="O160" i="1"/>
  <c r="N160" i="1"/>
  <c r="M160" i="1"/>
  <c r="L160" i="1"/>
  <c r="K160" i="1"/>
  <c r="J160" i="1"/>
  <c r="I160" i="1"/>
  <c r="H160" i="1"/>
  <c r="G160" i="1"/>
  <c r="F160" i="1"/>
  <c r="O159" i="1"/>
  <c r="N159" i="1"/>
  <c r="M159" i="1"/>
  <c r="L159" i="1"/>
  <c r="K159" i="1"/>
  <c r="J159" i="1"/>
  <c r="I159" i="1"/>
  <c r="H159" i="1"/>
  <c r="G159" i="1"/>
  <c r="F159" i="1"/>
  <c r="O158" i="1"/>
  <c r="N158" i="1"/>
  <c r="M158" i="1"/>
  <c r="L158" i="1"/>
  <c r="K158" i="1"/>
  <c r="J158" i="1"/>
  <c r="I158" i="1"/>
  <c r="H158" i="1"/>
  <c r="G158" i="1"/>
  <c r="F158" i="1"/>
  <c r="O157" i="1"/>
  <c r="N157" i="1"/>
  <c r="M157" i="1"/>
  <c r="L157" i="1"/>
  <c r="K157" i="1"/>
  <c r="J157" i="1"/>
  <c r="I157" i="1"/>
  <c r="H157" i="1"/>
  <c r="G157" i="1"/>
  <c r="F157" i="1"/>
  <c r="O156" i="1"/>
  <c r="N156" i="1"/>
  <c r="M156" i="1"/>
  <c r="L156" i="1"/>
  <c r="K156" i="1"/>
  <c r="J156" i="1"/>
  <c r="I156" i="1"/>
  <c r="H156" i="1"/>
  <c r="G156" i="1"/>
  <c r="F156" i="1"/>
  <c r="O155" i="1"/>
  <c r="N155" i="1"/>
  <c r="M155" i="1"/>
  <c r="L155" i="1"/>
  <c r="K155" i="1"/>
  <c r="J155" i="1"/>
  <c r="I155" i="1"/>
  <c r="H155" i="1"/>
  <c r="G155" i="1"/>
  <c r="F155" i="1"/>
  <c r="O154" i="1"/>
  <c r="N154" i="1"/>
  <c r="M154" i="1"/>
  <c r="L154" i="1"/>
  <c r="K154" i="1"/>
  <c r="J154" i="1"/>
  <c r="I154" i="1"/>
  <c r="H154" i="1"/>
  <c r="G154" i="1"/>
  <c r="F154" i="1"/>
  <c r="O153" i="1"/>
  <c r="N153" i="1"/>
  <c r="M153" i="1"/>
  <c r="L153" i="1"/>
  <c r="K153" i="1"/>
  <c r="J153" i="1"/>
  <c r="I153" i="1"/>
  <c r="H153" i="1"/>
  <c r="G153" i="1"/>
  <c r="F153" i="1"/>
  <c r="O152" i="1"/>
  <c r="N152" i="1"/>
  <c r="M152" i="1"/>
  <c r="L152" i="1"/>
  <c r="K152" i="1"/>
  <c r="J152" i="1"/>
  <c r="I152" i="1"/>
  <c r="H152" i="1"/>
  <c r="G152" i="1"/>
  <c r="F152" i="1"/>
  <c r="O151" i="1"/>
  <c r="N151" i="1"/>
  <c r="M151" i="1"/>
  <c r="L151" i="1"/>
  <c r="K151" i="1"/>
  <c r="J151" i="1"/>
  <c r="I151" i="1"/>
  <c r="H151" i="1"/>
  <c r="G151" i="1"/>
  <c r="F151" i="1"/>
  <c r="O150" i="1"/>
  <c r="N150" i="1"/>
  <c r="M150" i="1"/>
  <c r="L150" i="1"/>
  <c r="K150" i="1"/>
  <c r="J150" i="1"/>
  <c r="I150" i="1"/>
  <c r="H150" i="1"/>
  <c r="G150" i="1"/>
  <c r="F150" i="1"/>
  <c r="O149" i="1"/>
  <c r="N149" i="1"/>
  <c r="M149" i="1"/>
  <c r="L149" i="1"/>
  <c r="K149" i="1"/>
  <c r="J149" i="1"/>
  <c r="I149" i="1"/>
  <c r="H149" i="1"/>
  <c r="G149" i="1"/>
  <c r="F149" i="1"/>
  <c r="O148" i="1"/>
  <c r="N148" i="1"/>
  <c r="M148" i="1"/>
  <c r="L148" i="1"/>
  <c r="K148" i="1"/>
  <c r="J148" i="1"/>
  <c r="I148" i="1"/>
  <c r="H148" i="1"/>
  <c r="G148" i="1"/>
  <c r="F148" i="1"/>
  <c r="O147" i="1"/>
  <c r="N147" i="1"/>
  <c r="M147" i="1"/>
  <c r="L147" i="1"/>
  <c r="K147" i="1"/>
  <c r="J147" i="1"/>
  <c r="I147" i="1"/>
  <c r="H147" i="1"/>
  <c r="G147" i="1"/>
  <c r="F147" i="1"/>
  <c r="O146" i="1"/>
  <c r="N146" i="1"/>
  <c r="M146" i="1"/>
  <c r="L146" i="1"/>
  <c r="K146" i="1"/>
  <c r="J146" i="1"/>
  <c r="I146" i="1"/>
  <c r="H146" i="1"/>
  <c r="G146" i="1"/>
  <c r="F146" i="1"/>
  <c r="O145" i="1"/>
  <c r="N145" i="1"/>
  <c r="M145" i="1"/>
  <c r="L145" i="1"/>
  <c r="K145" i="1"/>
  <c r="J145" i="1"/>
  <c r="I145" i="1"/>
  <c r="H145" i="1"/>
  <c r="G145" i="1"/>
  <c r="F145" i="1"/>
  <c r="O144" i="1"/>
  <c r="N144" i="1"/>
  <c r="M144" i="1"/>
  <c r="L144" i="1"/>
  <c r="K144" i="1"/>
  <c r="J144" i="1"/>
  <c r="I144" i="1"/>
  <c r="H144" i="1"/>
  <c r="G144" i="1"/>
  <c r="F144" i="1"/>
  <c r="O143" i="1"/>
  <c r="N143" i="1"/>
  <c r="M143" i="1"/>
  <c r="L143" i="1"/>
  <c r="K143" i="1"/>
  <c r="J143" i="1"/>
  <c r="I143" i="1"/>
  <c r="H143" i="1"/>
  <c r="G143" i="1"/>
  <c r="F143" i="1"/>
  <c r="O142" i="1"/>
  <c r="N142" i="1"/>
  <c r="M142" i="1"/>
  <c r="L142" i="1"/>
  <c r="K142" i="1"/>
  <c r="J142" i="1"/>
  <c r="I142" i="1"/>
  <c r="H142" i="1"/>
  <c r="G142" i="1"/>
  <c r="F142" i="1"/>
  <c r="O141" i="1"/>
  <c r="N141" i="1"/>
  <c r="M141" i="1"/>
  <c r="L141" i="1"/>
  <c r="K141" i="1"/>
  <c r="J141" i="1"/>
  <c r="I141" i="1"/>
  <c r="H141" i="1"/>
  <c r="G141" i="1"/>
  <c r="F141" i="1"/>
  <c r="O140" i="1"/>
  <c r="N140" i="1"/>
  <c r="M140" i="1"/>
  <c r="L140" i="1"/>
  <c r="K140" i="1"/>
  <c r="J140" i="1"/>
  <c r="I140" i="1"/>
  <c r="H140" i="1"/>
  <c r="G140" i="1"/>
  <c r="F140" i="1"/>
  <c r="O139" i="1"/>
  <c r="N139" i="1"/>
  <c r="M139" i="1"/>
  <c r="L139" i="1"/>
  <c r="K139" i="1"/>
  <c r="J139" i="1"/>
  <c r="I139" i="1"/>
  <c r="H139" i="1"/>
  <c r="G139" i="1"/>
  <c r="F139" i="1"/>
  <c r="O138" i="1"/>
  <c r="N138" i="1"/>
  <c r="M138" i="1"/>
  <c r="L138" i="1"/>
  <c r="K138" i="1"/>
  <c r="J138" i="1"/>
  <c r="I138" i="1"/>
  <c r="H138" i="1"/>
  <c r="G138" i="1"/>
  <c r="F138" i="1"/>
  <c r="O137" i="1"/>
  <c r="N137" i="1"/>
  <c r="M137" i="1"/>
  <c r="L137" i="1"/>
  <c r="K137" i="1"/>
  <c r="J137" i="1"/>
  <c r="I137" i="1"/>
  <c r="H137" i="1"/>
  <c r="G137" i="1"/>
  <c r="F137" i="1"/>
  <c r="O136" i="1"/>
  <c r="N136" i="1"/>
  <c r="M136" i="1"/>
  <c r="L136" i="1"/>
  <c r="K136" i="1"/>
  <c r="J136" i="1"/>
  <c r="I136" i="1"/>
  <c r="H136" i="1"/>
  <c r="G136" i="1"/>
  <c r="F136" i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132" i="1"/>
  <c r="N132" i="1"/>
  <c r="M132" i="1"/>
  <c r="L132" i="1"/>
  <c r="K132" i="1"/>
  <c r="J132" i="1"/>
  <c r="I132" i="1"/>
  <c r="H132" i="1"/>
  <c r="G132" i="1"/>
  <c r="F132" i="1"/>
  <c r="O131" i="1"/>
  <c r="N131" i="1"/>
  <c r="M131" i="1"/>
  <c r="L131" i="1"/>
  <c r="K131" i="1"/>
  <c r="J131" i="1"/>
  <c r="I131" i="1"/>
  <c r="H131" i="1"/>
  <c r="G131" i="1"/>
  <c r="F131" i="1"/>
  <c r="O130" i="1"/>
  <c r="N130" i="1"/>
  <c r="M130" i="1"/>
  <c r="L130" i="1"/>
  <c r="K130" i="1"/>
  <c r="J130" i="1"/>
  <c r="I130" i="1"/>
  <c r="H130" i="1"/>
  <c r="G130" i="1"/>
  <c r="F130" i="1"/>
  <c r="O129" i="1"/>
  <c r="N129" i="1"/>
  <c r="M129" i="1"/>
  <c r="L129" i="1"/>
  <c r="K129" i="1"/>
  <c r="J129" i="1"/>
  <c r="I129" i="1"/>
  <c r="H129" i="1"/>
  <c r="G129" i="1"/>
  <c r="F129" i="1"/>
  <c r="O128" i="1"/>
  <c r="N128" i="1"/>
  <c r="M128" i="1"/>
  <c r="L128" i="1"/>
  <c r="K128" i="1"/>
  <c r="J128" i="1"/>
  <c r="I128" i="1"/>
  <c r="H128" i="1"/>
  <c r="G128" i="1"/>
  <c r="F128" i="1"/>
  <c r="O127" i="1"/>
  <c r="N127" i="1"/>
  <c r="M127" i="1"/>
  <c r="L127" i="1"/>
  <c r="K127" i="1"/>
  <c r="J127" i="1"/>
  <c r="I127" i="1"/>
  <c r="H127" i="1"/>
  <c r="G127" i="1"/>
  <c r="F127" i="1"/>
  <c r="O126" i="1"/>
  <c r="N126" i="1"/>
  <c r="M126" i="1"/>
  <c r="L126" i="1"/>
  <c r="K126" i="1"/>
  <c r="J126" i="1"/>
  <c r="I126" i="1"/>
  <c r="H126" i="1"/>
  <c r="G126" i="1"/>
  <c r="F126" i="1"/>
  <c r="O125" i="1"/>
  <c r="N125" i="1"/>
  <c r="M125" i="1"/>
  <c r="L125" i="1"/>
  <c r="K125" i="1"/>
  <c r="J125" i="1"/>
  <c r="I125" i="1"/>
  <c r="H125" i="1"/>
  <c r="G125" i="1"/>
  <c r="F125" i="1"/>
  <c r="O124" i="1"/>
  <c r="N124" i="1"/>
  <c r="M124" i="1"/>
  <c r="L124" i="1"/>
  <c r="K124" i="1"/>
  <c r="J124" i="1"/>
  <c r="I124" i="1"/>
  <c r="H124" i="1"/>
  <c r="G124" i="1"/>
  <c r="F124" i="1"/>
  <c r="O123" i="1"/>
  <c r="N123" i="1"/>
  <c r="M123" i="1"/>
  <c r="L123" i="1"/>
  <c r="K123" i="1"/>
  <c r="J123" i="1"/>
  <c r="I123" i="1"/>
  <c r="H123" i="1"/>
  <c r="G123" i="1"/>
  <c r="F123" i="1"/>
  <c r="O122" i="1"/>
  <c r="N122" i="1"/>
  <c r="M122" i="1"/>
  <c r="L122" i="1"/>
  <c r="K122" i="1"/>
  <c r="J122" i="1"/>
  <c r="I122" i="1"/>
  <c r="H122" i="1"/>
  <c r="G122" i="1"/>
  <c r="F122" i="1"/>
  <c r="O121" i="1"/>
  <c r="N121" i="1"/>
  <c r="M121" i="1"/>
  <c r="L121" i="1"/>
  <c r="K121" i="1"/>
  <c r="J121" i="1"/>
  <c r="I121" i="1"/>
  <c r="H121" i="1"/>
  <c r="G121" i="1"/>
  <c r="F121" i="1"/>
  <c r="O120" i="1"/>
  <c r="N120" i="1"/>
  <c r="M120" i="1"/>
  <c r="L120" i="1"/>
  <c r="K120" i="1"/>
  <c r="J120" i="1"/>
  <c r="I120" i="1"/>
  <c r="H120" i="1"/>
  <c r="G120" i="1"/>
  <c r="F120" i="1"/>
  <c r="O119" i="1"/>
  <c r="N119" i="1"/>
  <c r="M119" i="1"/>
  <c r="L119" i="1"/>
  <c r="K119" i="1"/>
  <c r="J119" i="1"/>
  <c r="I119" i="1"/>
  <c r="H119" i="1"/>
  <c r="G119" i="1"/>
  <c r="F119" i="1"/>
  <c r="O118" i="1"/>
  <c r="N118" i="1"/>
  <c r="M118" i="1"/>
  <c r="L118" i="1"/>
  <c r="K118" i="1"/>
  <c r="J118" i="1"/>
  <c r="I118" i="1"/>
  <c r="H118" i="1"/>
  <c r="G118" i="1"/>
  <c r="F118" i="1"/>
  <c r="O117" i="1"/>
  <c r="N117" i="1"/>
  <c r="M117" i="1"/>
  <c r="L117" i="1"/>
  <c r="K117" i="1"/>
  <c r="J117" i="1"/>
  <c r="I117" i="1"/>
  <c r="H117" i="1"/>
  <c r="G117" i="1"/>
  <c r="F117" i="1"/>
  <c r="O116" i="1"/>
  <c r="N116" i="1"/>
  <c r="M116" i="1"/>
  <c r="L116" i="1"/>
  <c r="K116" i="1"/>
  <c r="J116" i="1"/>
  <c r="I116" i="1"/>
  <c r="H116" i="1"/>
  <c r="G116" i="1"/>
  <c r="F116" i="1"/>
  <c r="O115" i="1"/>
  <c r="N115" i="1"/>
  <c r="M115" i="1"/>
  <c r="L115" i="1"/>
  <c r="K115" i="1"/>
  <c r="J115" i="1"/>
  <c r="I115" i="1"/>
  <c r="H115" i="1"/>
  <c r="G115" i="1"/>
  <c r="F115" i="1"/>
  <c r="O114" i="1"/>
  <c r="N114" i="1"/>
  <c r="M114" i="1"/>
  <c r="L114" i="1"/>
  <c r="K114" i="1"/>
  <c r="J114" i="1"/>
  <c r="I114" i="1"/>
  <c r="H114" i="1"/>
  <c r="G114" i="1"/>
  <c r="F114" i="1"/>
  <c r="O113" i="1"/>
  <c r="N113" i="1"/>
  <c r="M113" i="1"/>
  <c r="L113" i="1"/>
  <c r="K113" i="1"/>
  <c r="J113" i="1"/>
  <c r="I113" i="1"/>
  <c r="H113" i="1"/>
  <c r="G113" i="1"/>
  <c r="F113" i="1"/>
  <c r="O112" i="1"/>
  <c r="N112" i="1"/>
  <c r="M112" i="1"/>
  <c r="L112" i="1"/>
  <c r="K112" i="1"/>
  <c r="J112" i="1"/>
  <c r="I112" i="1"/>
  <c r="H112" i="1"/>
  <c r="G112" i="1"/>
  <c r="F112" i="1"/>
  <c r="O111" i="1"/>
  <c r="N111" i="1"/>
  <c r="M111" i="1"/>
  <c r="L111" i="1"/>
  <c r="K111" i="1"/>
  <c r="J111" i="1"/>
  <c r="I111" i="1"/>
  <c r="H111" i="1"/>
  <c r="G111" i="1"/>
  <c r="F111" i="1"/>
  <c r="O110" i="1"/>
  <c r="N110" i="1"/>
  <c r="M110" i="1"/>
  <c r="L110" i="1"/>
  <c r="K110" i="1"/>
  <c r="J110" i="1"/>
  <c r="I110" i="1"/>
  <c r="H110" i="1"/>
  <c r="G110" i="1"/>
  <c r="F110" i="1"/>
  <c r="O109" i="1"/>
  <c r="N109" i="1"/>
  <c r="M109" i="1"/>
  <c r="L109" i="1"/>
  <c r="K109" i="1"/>
  <c r="J109" i="1"/>
  <c r="I109" i="1"/>
  <c r="H109" i="1"/>
  <c r="G109" i="1"/>
  <c r="F109" i="1"/>
  <c r="O108" i="1"/>
  <c r="N108" i="1"/>
  <c r="M108" i="1"/>
  <c r="L108" i="1"/>
  <c r="K108" i="1"/>
  <c r="J108" i="1"/>
  <c r="I108" i="1"/>
  <c r="H108" i="1"/>
  <c r="G108" i="1"/>
  <c r="F108" i="1"/>
  <c r="O107" i="1"/>
  <c r="N107" i="1"/>
  <c r="M107" i="1"/>
  <c r="L107" i="1"/>
  <c r="K107" i="1"/>
  <c r="J107" i="1"/>
  <c r="I107" i="1"/>
  <c r="H107" i="1"/>
  <c r="G107" i="1"/>
  <c r="F107" i="1"/>
  <c r="O106" i="1"/>
  <c r="N106" i="1"/>
  <c r="M106" i="1"/>
  <c r="L106" i="1"/>
  <c r="K106" i="1"/>
  <c r="J106" i="1"/>
  <c r="I106" i="1"/>
  <c r="H106" i="1"/>
  <c r="G106" i="1"/>
  <c r="F106" i="1"/>
  <c r="O105" i="1"/>
  <c r="N105" i="1"/>
  <c r="M105" i="1"/>
  <c r="L105" i="1"/>
  <c r="K105" i="1"/>
  <c r="J105" i="1"/>
  <c r="I105" i="1"/>
  <c r="H105" i="1"/>
  <c r="G105" i="1"/>
  <c r="F105" i="1"/>
  <c r="O104" i="1"/>
  <c r="N104" i="1"/>
  <c r="M104" i="1"/>
  <c r="L104" i="1"/>
  <c r="K104" i="1"/>
  <c r="J104" i="1"/>
  <c r="I104" i="1"/>
  <c r="H104" i="1"/>
  <c r="G104" i="1"/>
  <c r="F104" i="1"/>
  <c r="O103" i="1"/>
  <c r="N103" i="1"/>
  <c r="M103" i="1"/>
  <c r="L103" i="1"/>
  <c r="K103" i="1"/>
  <c r="J103" i="1"/>
  <c r="I103" i="1"/>
  <c r="H103" i="1"/>
  <c r="G103" i="1"/>
  <c r="F103" i="1"/>
  <c r="O102" i="1"/>
  <c r="N102" i="1"/>
  <c r="M102" i="1"/>
  <c r="L102" i="1"/>
  <c r="K102" i="1"/>
  <c r="J102" i="1"/>
  <c r="I102" i="1"/>
  <c r="H102" i="1"/>
  <c r="G102" i="1"/>
  <c r="F102" i="1"/>
  <c r="O101" i="1"/>
  <c r="N101" i="1"/>
  <c r="M101" i="1"/>
  <c r="L101" i="1"/>
  <c r="K101" i="1"/>
  <c r="J101" i="1"/>
  <c r="I101" i="1"/>
  <c r="H101" i="1"/>
  <c r="G101" i="1"/>
  <c r="F101" i="1"/>
  <c r="O100" i="1"/>
  <c r="N100" i="1"/>
  <c r="M100" i="1"/>
  <c r="L100" i="1"/>
  <c r="K100" i="1"/>
  <c r="J100" i="1"/>
  <c r="I100" i="1"/>
  <c r="H100" i="1"/>
  <c r="G100" i="1"/>
  <c r="F100" i="1"/>
  <c r="O99" i="1"/>
  <c r="N99" i="1"/>
  <c r="M99" i="1"/>
  <c r="L99" i="1"/>
  <c r="K99" i="1"/>
  <c r="J99" i="1"/>
  <c r="I99" i="1"/>
  <c r="H99" i="1"/>
  <c r="G99" i="1"/>
  <c r="F99" i="1"/>
  <c r="O98" i="1"/>
  <c r="N98" i="1"/>
  <c r="M98" i="1"/>
  <c r="L98" i="1"/>
  <c r="K98" i="1"/>
  <c r="J98" i="1"/>
  <c r="I98" i="1"/>
  <c r="H98" i="1"/>
  <c r="G98" i="1"/>
  <c r="F98" i="1"/>
  <c r="O97" i="1"/>
  <c r="N97" i="1"/>
  <c r="M97" i="1"/>
  <c r="L97" i="1"/>
  <c r="K97" i="1"/>
  <c r="J97" i="1"/>
  <c r="I97" i="1"/>
  <c r="H97" i="1"/>
  <c r="G97" i="1"/>
  <c r="F97" i="1"/>
  <c r="O96" i="1"/>
  <c r="N96" i="1"/>
  <c r="M96" i="1"/>
  <c r="L96" i="1"/>
  <c r="K96" i="1"/>
  <c r="J96" i="1"/>
  <c r="I96" i="1"/>
  <c r="H96" i="1"/>
  <c r="G96" i="1"/>
  <c r="F96" i="1"/>
  <c r="O95" i="1"/>
  <c r="N95" i="1"/>
  <c r="M95" i="1"/>
  <c r="L95" i="1"/>
  <c r="K95" i="1"/>
  <c r="J95" i="1"/>
  <c r="I95" i="1"/>
  <c r="H95" i="1"/>
  <c r="G95" i="1"/>
  <c r="F95" i="1"/>
  <c r="O94" i="1"/>
  <c r="N94" i="1"/>
  <c r="M94" i="1"/>
  <c r="L94" i="1"/>
  <c r="K94" i="1"/>
  <c r="J94" i="1"/>
  <c r="I94" i="1"/>
  <c r="H94" i="1"/>
  <c r="G94" i="1"/>
  <c r="F94" i="1"/>
  <c r="O93" i="1"/>
  <c r="N93" i="1"/>
  <c r="M93" i="1"/>
  <c r="L93" i="1"/>
  <c r="K93" i="1"/>
  <c r="J93" i="1"/>
  <c r="I93" i="1"/>
  <c r="H93" i="1"/>
  <c r="G93" i="1"/>
  <c r="F93" i="1"/>
  <c r="O92" i="1"/>
  <c r="N92" i="1"/>
  <c r="M92" i="1"/>
  <c r="L92" i="1"/>
  <c r="K92" i="1"/>
  <c r="J92" i="1"/>
  <c r="I92" i="1"/>
  <c r="H92" i="1"/>
  <c r="G92" i="1"/>
  <c r="F92" i="1"/>
  <c r="O91" i="1"/>
  <c r="N91" i="1"/>
  <c r="M91" i="1"/>
  <c r="L91" i="1"/>
  <c r="K91" i="1"/>
  <c r="J91" i="1"/>
  <c r="I91" i="1"/>
  <c r="H91" i="1"/>
  <c r="G91" i="1"/>
  <c r="F91" i="1"/>
  <c r="O90" i="1"/>
  <c r="N90" i="1"/>
  <c r="M90" i="1"/>
  <c r="L90" i="1"/>
  <c r="K90" i="1"/>
  <c r="J90" i="1"/>
  <c r="I90" i="1"/>
  <c r="H90" i="1"/>
  <c r="G90" i="1"/>
  <c r="F90" i="1"/>
  <c r="O89" i="1"/>
  <c r="N89" i="1"/>
  <c r="M89" i="1"/>
  <c r="L89" i="1"/>
  <c r="K89" i="1"/>
  <c r="J89" i="1"/>
  <c r="I89" i="1"/>
  <c r="H89" i="1"/>
  <c r="G89" i="1"/>
  <c r="F89" i="1"/>
  <c r="O88" i="1"/>
  <c r="N88" i="1"/>
  <c r="M88" i="1"/>
  <c r="L88" i="1"/>
  <c r="K88" i="1"/>
  <c r="J88" i="1"/>
  <c r="I88" i="1"/>
  <c r="H88" i="1"/>
  <c r="G88" i="1"/>
  <c r="F88" i="1"/>
  <c r="O87" i="1"/>
  <c r="N87" i="1"/>
  <c r="M87" i="1"/>
  <c r="L87" i="1"/>
  <c r="K87" i="1"/>
  <c r="J87" i="1"/>
  <c r="I87" i="1"/>
  <c r="H87" i="1"/>
  <c r="G87" i="1"/>
  <c r="F87" i="1"/>
  <c r="O86" i="1"/>
  <c r="N86" i="1"/>
  <c r="M86" i="1"/>
  <c r="L86" i="1"/>
  <c r="K86" i="1"/>
  <c r="J86" i="1"/>
  <c r="I86" i="1"/>
  <c r="H86" i="1"/>
  <c r="G86" i="1"/>
  <c r="F86" i="1"/>
  <c r="O85" i="1"/>
  <c r="N85" i="1"/>
  <c r="M85" i="1"/>
  <c r="L85" i="1"/>
  <c r="K85" i="1"/>
  <c r="J85" i="1"/>
  <c r="I85" i="1"/>
  <c r="H85" i="1"/>
  <c r="G85" i="1"/>
  <c r="F85" i="1"/>
  <c r="O84" i="1"/>
  <c r="N84" i="1"/>
  <c r="M84" i="1"/>
  <c r="L84" i="1"/>
  <c r="K84" i="1"/>
  <c r="J84" i="1"/>
  <c r="I84" i="1"/>
  <c r="H84" i="1"/>
  <c r="G84" i="1"/>
  <c r="F84" i="1"/>
  <c r="O83" i="1"/>
  <c r="N83" i="1"/>
  <c r="M83" i="1"/>
  <c r="L83" i="1"/>
  <c r="K83" i="1"/>
  <c r="J83" i="1"/>
  <c r="I83" i="1"/>
  <c r="H83" i="1"/>
  <c r="G83" i="1"/>
  <c r="F83" i="1"/>
  <c r="O82" i="1"/>
  <c r="N82" i="1"/>
  <c r="M82" i="1"/>
  <c r="L82" i="1"/>
  <c r="K82" i="1"/>
  <c r="J82" i="1"/>
  <c r="I82" i="1"/>
  <c r="H82" i="1"/>
  <c r="G82" i="1"/>
  <c r="F82" i="1"/>
  <c r="O81" i="1"/>
  <c r="N81" i="1"/>
  <c r="M81" i="1"/>
  <c r="L81" i="1"/>
  <c r="K81" i="1"/>
  <c r="J81" i="1"/>
  <c r="I81" i="1"/>
  <c r="H81" i="1"/>
  <c r="G81" i="1"/>
  <c r="F81" i="1"/>
  <c r="O80" i="1"/>
  <c r="N80" i="1"/>
  <c r="M80" i="1"/>
  <c r="L80" i="1"/>
  <c r="K80" i="1"/>
  <c r="J80" i="1"/>
  <c r="I80" i="1"/>
  <c r="H80" i="1"/>
  <c r="G80" i="1"/>
  <c r="F80" i="1"/>
  <c r="O79" i="1"/>
  <c r="N79" i="1"/>
  <c r="M79" i="1"/>
  <c r="L79" i="1"/>
  <c r="K79" i="1"/>
  <c r="J79" i="1"/>
  <c r="I79" i="1"/>
  <c r="H79" i="1"/>
  <c r="G79" i="1"/>
  <c r="F79" i="1"/>
  <c r="O78" i="1"/>
  <c r="N78" i="1"/>
  <c r="M78" i="1"/>
  <c r="L78" i="1"/>
  <c r="K78" i="1"/>
  <c r="J78" i="1"/>
  <c r="I78" i="1"/>
  <c r="H78" i="1"/>
  <c r="G78" i="1"/>
  <c r="F78" i="1"/>
  <c r="O77" i="1"/>
  <c r="N77" i="1"/>
  <c r="M77" i="1"/>
  <c r="L77" i="1"/>
  <c r="K77" i="1"/>
  <c r="J77" i="1"/>
  <c r="I77" i="1"/>
  <c r="H77" i="1"/>
  <c r="G77" i="1"/>
  <c r="F77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73" i="1"/>
  <c r="N73" i="1"/>
  <c r="M73" i="1"/>
  <c r="L73" i="1"/>
  <c r="K73" i="1"/>
  <c r="J73" i="1"/>
  <c r="I73" i="1"/>
  <c r="H73" i="1"/>
  <c r="G73" i="1"/>
  <c r="F73" i="1"/>
  <c r="O72" i="1"/>
  <c r="N72" i="1"/>
  <c r="M72" i="1"/>
  <c r="L72" i="1"/>
  <c r="K72" i="1"/>
  <c r="J72" i="1"/>
  <c r="I72" i="1"/>
  <c r="H72" i="1"/>
  <c r="G72" i="1"/>
  <c r="F72" i="1"/>
  <c r="O71" i="1"/>
  <c r="N71" i="1"/>
  <c r="M71" i="1"/>
  <c r="L71" i="1"/>
  <c r="K71" i="1"/>
  <c r="J71" i="1"/>
  <c r="I71" i="1"/>
  <c r="H71" i="1"/>
  <c r="G71" i="1"/>
  <c r="F71" i="1"/>
  <c r="O70" i="1"/>
  <c r="N70" i="1"/>
  <c r="M70" i="1"/>
  <c r="L70" i="1"/>
  <c r="K70" i="1"/>
  <c r="J70" i="1"/>
  <c r="I70" i="1"/>
  <c r="H70" i="1"/>
  <c r="G70" i="1"/>
  <c r="F70" i="1"/>
  <c r="O69" i="1"/>
  <c r="N69" i="1"/>
  <c r="M69" i="1"/>
  <c r="L69" i="1"/>
  <c r="K69" i="1"/>
  <c r="J69" i="1"/>
  <c r="I69" i="1"/>
  <c r="H69" i="1"/>
  <c r="G69" i="1"/>
  <c r="F69" i="1"/>
  <c r="O68" i="1"/>
  <c r="N68" i="1"/>
  <c r="M68" i="1"/>
  <c r="L68" i="1"/>
  <c r="K68" i="1"/>
  <c r="J68" i="1"/>
  <c r="I68" i="1"/>
  <c r="H68" i="1"/>
  <c r="G68" i="1"/>
  <c r="F68" i="1"/>
  <c r="O67" i="1"/>
  <c r="N67" i="1"/>
  <c r="M67" i="1"/>
  <c r="L67" i="1"/>
  <c r="K67" i="1"/>
  <c r="J67" i="1"/>
  <c r="I67" i="1"/>
  <c r="H67" i="1"/>
  <c r="G67" i="1"/>
  <c r="F67" i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N64" i="1"/>
  <c r="M64" i="1"/>
  <c r="L64" i="1"/>
  <c r="K64" i="1"/>
  <c r="J64" i="1"/>
  <c r="I64" i="1"/>
  <c r="H64" i="1"/>
  <c r="G64" i="1"/>
  <c r="F64" i="1"/>
  <c r="O63" i="1"/>
  <c r="N63" i="1"/>
  <c r="M63" i="1"/>
  <c r="L63" i="1"/>
  <c r="K63" i="1"/>
  <c r="J63" i="1"/>
  <c r="I63" i="1"/>
  <c r="H63" i="1"/>
  <c r="G63" i="1"/>
  <c r="F63" i="1"/>
  <c r="O62" i="1"/>
  <c r="N62" i="1"/>
  <c r="M62" i="1"/>
  <c r="L62" i="1"/>
  <c r="K62" i="1"/>
  <c r="J62" i="1"/>
  <c r="I62" i="1"/>
  <c r="H62" i="1"/>
  <c r="G62" i="1"/>
  <c r="F62" i="1"/>
  <c r="O61" i="1"/>
  <c r="N61" i="1"/>
  <c r="M61" i="1"/>
  <c r="L61" i="1"/>
  <c r="K61" i="1"/>
  <c r="J61" i="1"/>
  <c r="I61" i="1"/>
  <c r="H61" i="1"/>
  <c r="G61" i="1"/>
  <c r="F61" i="1"/>
  <c r="O60" i="1"/>
  <c r="N60" i="1"/>
  <c r="M60" i="1"/>
  <c r="L60" i="1"/>
  <c r="K60" i="1"/>
  <c r="J60" i="1"/>
  <c r="I60" i="1"/>
  <c r="H60" i="1"/>
  <c r="G60" i="1"/>
  <c r="F60" i="1"/>
  <c r="O59" i="1"/>
  <c r="N59" i="1"/>
  <c r="M59" i="1"/>
  <c r="L59" i="1"/>
  <c r="K59" i="1"/>
  <c r="J59" i="1"/>
  <c r="I59" i="1"/>
  <c r="H59" i="1"/>
  <c r="G59" i="1"/>
  <c r="F59" i="1"/>
  <c r="O58" i="1"/>
  <c r="N58" i="1"/>
  <c r="M58" i="1"/>
  <c r="L58" i="1"/>
  <c r="K58" i="1"/>
  <c r="J58" i="1"/>
  <c r="I58" i="1"/>
  <c r="H58" i="1"/>
  <c r="G58" i="1"/>
  <c r="F58" i="1"/>
  <c r="O57" i="1"/>
  <c r="N57" i="1"/>
  <c r="M57" i="1"/>
  <c r="L57" i="1"/>
  <c r="K57" i="1"/>
  <c r="J57" i="1"/>
  <c r="I57" i="1"/>
  <c r="H57" i="1"/>
  <c r="G57" i="1"/>
  <c r="F57" i="1"/>
  <c r="O56" i="1"/>
  <c r="N56" i="1"/>
  <c r="M56" i="1"/>
  <c r="L56" i="1"/>
  <c r="K56" i="1"/>
  <c r="J56" i="1"/>
  <c r="I56" i="1"/>
  <c r="H56" i="1"/>
  <c r="G56" i="1"/>
  <c r="F56" i="1"/>
  <c r="O55" i="1"/>
  <c r="N55" i="1"/>
  <c r="M55" i="1"/>
  <c r="L55" i="1"/>
  <c r="K55" i="1"/>
  <c r="J55" i="1"/>
  <c r="I55" i="1"/>
  <c r="H55" i="1"/>
  <c r="G55" i="1"/>
  <c r="F55" i="1"/>
  <c r="O54" i="1"/>
  <c r="N54" i="1"/>
  <c r="M54" i="1"/>
  <c r="L54" i="1"/>
  <c r="K54" i="1"/>
  <c r="J54" i="1"/>
  <c r="I54" i="1"/>
  <c r="H54" i="1"/>
  <c r="G54" i="1"/>
  <c r="F54" i="1"/>
  <c r="O53" i="1"/>
  <c r="N53" i="1"/>
  <c r="M53" i="1"/>
  <c r="L53" i="1"/>
  <c r="K53" i="1"/>
  <c r="J53" i="1"/>
  <c r="I53" i="1"/>
  <c r="H53" i="1"/>
  <c r="G53" i="1"/>
  <c r="F53" i="1"/>
  <c r="O52" i="1"/>
  <c r="N52" i="1"/>
  <c r="M52" i="1"/>
  <c r="L52" i="1"/>
  <c r="K52" i="1"/>
  <c r="J52" i="1"/>
  <c r="I52" i="1"/>
  <c r="H52" i="1"/>
  <c r="G52" i="1"/>
  <c r="F52" i="1"/>
  <c r="O51" i="1"/>
  <c r="N51" i="1"/>
  <c r="M51" i="1"/>
  <c r="L51" i="1"/>
  <c r="K51" i="1"/>
  <c r="J51" i="1"/>
  <c r="I51" i="1"/>
  <c r="H51" i="1"/>
  <c r="G51" i="1"/>
  <c r="F51" i="1"/>
  <c r="O50" i="1"/>
  <c r="N50" i="1"/>
  <c r="M50" i="1"/>
  <c r="L50" i="1"/>
  <c r="K50" i="1"/>
  <c r="J50" i="1"/>
  <c r="I50" i="1"/>
  <c r="H50" i="1"/>
  <c r="G50" i="1"/>
  <c r="F50" i="1"/>
  <c r="O49" i="1"/>
  <c r="N49" i="1"/>
  <c r="M49" i="1"/>
  <c r="L49" i="1"/>
  <c r="K49" i="1"/>
  <c r="J49" i="1"/>
  <c r="I49" i="1"/>
  <c r="H49" i="1"/>
  <c r="G49" i="1"/>
  <c r="F49" i="1"/>
  <c r="O48" i="1"/>
  <c r="N48" i="1"/>
  <c r="M48" i="1"/>
  <c r="L48" i="1"/>
  <c r="K48" i="1"/>
  <c r="J48" i="1"/>
  <c r="I48" i="1"/>
  <c r="H48" i="1"/>
  <c r="G48" i="1"/>
  <c r="F48" i="1"/>
  <c r="O47" i="1"/>
  <c r="N47" i="1"/>
  <c r="M47" i="1"/>
  <c r="L47" i="1"/>
  <c r="K47" i="1"/>
  <c r="J47" i="1"/>
  <c r="I47" i="1"/>
  <c r="H47" i="1"/>
  <c r="G47" i="1"/>
  <c r="F47" i="1"/>
  <c r="O46" i="1"/>
  <c r="N46" i="1"/>
  <c r="M46" i="1"/>
  <c r="L46" i="1"/>
  <c r="K46" i="1"/>
  <c r="J46" i="1"/>
  <c r="I46" i="1"/>
  <c r="H46" i="1"/>
  <c r="G46" i="1"/>
  <c r="F46" i="1"/>
  <c r="O45" i="1"/>
  <c r="N45" i="1"/>
  <c r="M45" i="1"/>
  <c r="L45" i="1"/>
  <c r="K45" i="1"/>
  <c r="J45" i="1"/>
  <c r="I45" i="1"/>
  <c r="H45" i="1"/>
  <c r="G45" i="1"/>
  <c r="F45" i="1"/>
  <c r="O44" i="1"/>
  <c r="N44" i="1"/>
  <c r="M44" i="1"/>
  <c r="L44" i="1"/>
  <c r="K44" i="1"/>
  <c r="J44" i="1"/>
  <c r="I44" i="1"/>
  <c r="H44" i="1"/>
  <c r="G44" i="1"/>
  <c r="F44" i="1"/>
  <c r="O43" i="1"/>
  <c r="N43" i="1"/>
  <c r="M43" i="1"/>
  <c r="L43" i="1"/>
  <c r="K43" i="1"/>
  <c r="J43" i="1"/>
  <c r="I43" i="1"/>
  <c r="H43" i="1"/>
  <c r="G43" i="1"/>
  <c r="F43" i="1"/>
  <c r="O42" i="1"/>
  <c r="N42" i="1"/>
  <c r="M42" i="1"/>
  <c r="L42" i="1"/>
  <c r="K42" i="1"/>
  <c r="J42" i="1"/>
  <c r="I42" i="1"/>
  <c r="H42" i="1"/>
  <c r="G42" i="1"/>
  <c r="F42" i="1"/>
  <c r="O41" i="1"/>
  <c r="N41" i="1"/>
  <c r="M41" i="1"/>
  <c r="L41" i="1"/>
  <c r="K41" i="1"/>
  <c r="J41" i="1"/>
  <c r="I41" i="1"/>
  <c r="H41" i="1"/>
  <c r="G41" i="1"/>
  <c r="F41" i="1"/>
  <c r="O40" i="1"/>
  <c r="N40" i="1"/>
  <c r="M40" i="1"/>
  <c r="L40" i="1"/>
  <c r="K40" i="1"/>
  <c r="J40" i="1"/>
  <c r="I40" i="1"/>
  <c r="H40" i="1"/>
  <c r="G40" i="1"/>
  <c r="F40" i="1"/>
  <c r="O39" i="1"/>
  <c r="N39" i="1"/>
  <c r="M39" i="1"/>
  <c r="L39" i="1"/>
  <c r="K39" i="1"/>
  <c r="J39" i="1"/>
  <c r="I39" i="1"/>
  <c r="H39" i="1"/>
  <c r="G39" i="1"/>
  <c r="F39" i="1"/>
  <c r="O38" i="1"/>
  <c r="N38" i="1"/>
  <c r="M38" i="1"/>
  <c r="L38" i="1"/>
  <c r="K38" i="1"/>
  <c r="J38" i="1"/>
  <c r="I38" i="1"/>
  <c r="H38" i="1"/>
  <c r="G38" i="1"/>
  <c r="F38" i="1"/>
  <c r="O37" i="1"/>
  <c r="N37" i="1"/>
  <c r="M37" i="1"/>
  <c r="L37" i="1"/>
  <c r="K37" i="1"/>
  <c r="J37" i="1"/>
  <c r="I37" i="1"/>
  <c r="H37" i="1"/>
  <c r="G37" i="1"/>
  <c r="F37" i="1"/>
  <c r="O36" i="1"/>
  <c r="N36" i="1"/>
  <c r="M36" i="1"/>
  <c r="L36" i="1"/>
  <c r="K36" i="1"/>
  <c r="J36" i="1"/>
  <c r="I36" i="1"/>
  <c r="H36" i="1"/>
  <c r="G36" i="1"/>
  <c r="F36" i="1"/>
  <c r="O35" i="1"/>
  <c r="N35" i="1"/>
  <c r="M35" i="1"/>
  <c r="L35" i="1"/>
  <c r="K35" i="1"/>
  <c r="J35" i="1"/>
  <c r="I35" i="1"/>
  <c r="H35" i="1"/>
  <c r="G35" i="1"/>
  <c r="F35" i="1"/>
  <c r="O34" i="1"/>
  <c r="N34" i="1"/>
  <c r="M34" i="1"/>
  <c r="L34" i="1"/>
  <c r="K34" i="1"/>
  <c r="J34" i="1"/>
  <c r="I34" i="1"/>
  <c r="H34" i="1"/>
  <c r="G34" i="1"/>
  <c r="F34" i="1"/>
  <c r="O33" i="1"/>
  <c r="N33" i="1"/>
  <c r="M33" i="1"/>
  <c r="L33" i="1"/>
  <c r="K33" i="1"/>
  <c r="J33" i="1"/>
  <c r="I33" i="1"/>
  <c r="H33" i="1"/>
  <c r="G33" i="1"/>
  <c r="F33" i="1"/>
  <c r="O32" i="1"/>
  <c r="N32" i="1"/>
  <c r="M32" i="1"/>
  <c r="L32" i="1"/>
  <c r="K32" i="1"/>
  <c r="J32" i="1"/>
  <c r="I32" i="1"/>
  <c r="H32" i="1"/>
  <c r="G32" i="1"/>
  <c r="F32" i="1"/>
  <c r="O31" i="1"/>
  <c r="N31" i="1"/>
  <c r="M31" i="1"/>
  <c r="L31" i="1"/>
  <c r="K31" i="1"/>
  <c r="J31" i="1"/>
  <c r="I31" i="1"/>
  <c r="H31" i="1"/>
  <c r="G31" i="1"/>
  <c r="F31" i="1"/>
  <c r="O30" i="1"/>
  <c r="N30" i="1"/>
  <c r="M30" i="1"/>
  <c r="L30" i="1"/>
  <c r="K30" i="1"/>
  <c r="J30" i="1"/>
  <c r="I30" i="1"/>
  <c r="H30" i="1"/>
  <c r="G30" i="1"/>
  <c r="F30" i="1"/>
  <c r="O29" i="1"/>
  <c r="N29" i="1"/>
  <c r="M29" i="1"/>
  <c r="L29" i="1"/>
  <c r="K29" i="1"/>
  <c r="J29" i="1"/>
  <c r="I29" i="1"/>
  <c r="H29" i="1"/>
  <c r="G29" i="1"/>
  <c r="F29" i="1"/>
  <c r="O28" i="1"/>
  <c r="N28" i="1"/>
  <c r="M28" i="1"/>
  <c r="L28" i="1"/>
  <c r="K28" i="1"/>
  <c r="J28" i="1"/>
  <c r="I28" i="1"/>
  <c r="H28" i="1"/>
  <c r="G28" i="1"/>
  <c r="F28" i="1"/>
  <c r="O27" i="1"/>
  <c r="N27" i="1"/>
  <c r="M27" i="1"/>
  <c r="L27" i="1"/>
  <c r="K27" i="1"/>
  <c r="J27" i="1"/>
  <c r="I27" i="1"/>
  <c r="H27" i="1"/>
  <c r="G27" i="1"/>
  <c r="F27" i="1"/>
  <c r="O26" i="1"/>
  <c r="N26" i="1"/>
  <c r="M26" i="1"/>
  <c r="L26" i="1"/>
  <c r="K26" i="1"/>
  <c r="J26" i="1"/>
  <c r="I26" i="1"/>
  <c r="H26" i="1"/>
  <c r="G26" i="1"/>
  <c r="F26" i="1"/>
  <c r="O25" i="1"/>
  <c r="N25" i="1"/>
  <c r="M25" i="1"/>
  <c r="L25" i="1"/>
  <c r="K25" i="1"/>
  <c r="J25" i="1"/>
  <c r="I25" i="1"/>
  <c r="H25" i="1"/>
  <c r="G25" i="1"/>
  <c r="F25" i="1"/>
  <c r="O24" i="1"/>
  <c r="N24" i="1"/>
  <c r="M24" i="1"/>
  <c r="L24" i="1"/>
  <c r="K24" i="1"/>
  <c r="J24" i="1"/>
  <c r="I24" i="1"/>
  <c r="H24" i="1"/>
  <c r="G24" i="1"/>
  <c r="F24" i="1"/>
  <c r="O23" i="1"/>
  <c r="N23" i="1"/>
  <c r="M23" i="1"/>
  <c r="L23" i="1"/>
  <c r="K23" i="1"/>
  <c r="J23" i="1"/>
  <c r="I23" i="1"/>
  <c r="H23" i="1"/>
  <c r="G23" i="1"/>
  <c r="F23" i="1"/>
  <c r="O22" i="1"/>
  <c r="N22" i="1"/>
  <c r="M22" i="1"/>
  <c r="L22" i="1"/>
  <c r="K22" i="1"/>
  <c r="J22" i="1"/>
  <c r="I22" i="1"/>
  <c r="H22" i="1"/>
  <c r="G22" i="1"/>
  <c r="F22" i="1"/>
  <c r="O21" i="1"/>
  <c r="N21" i="1"/>
  <c r="M21" i="1"/>
  <c r="L21" i="1"/>
  <c r="K21" i="1"/>
  <c r="J21" i="1"/>
  <c r="I21" i="1"/>
  <c r="H21" i="1"/>
  <c r="G21" i="1"/>
  <c r="F21" i="1"/>
  <c r="O20" i="1"/>
  <c r="N20" i="1"/>
  <c r="M20" i="1"/>
  <c r="L20" i="1"/>
  <c r="K20" i="1"/>
  <c r="J20" i="1"/>
  <c r="I20" i="1"/>
  <c r="H20" i="1"/>
  <c r="G20" i="1"/>
  <c r="F20" i="1"/>
  <c r="O19" i="1"/>
  <c r="N19" i="1"/>
  <c r="M19" i="1"/>
  <c r="L19" i="1"/>
  <c r="K19" i="1"/>
  <c r="J19" i="1"/>
  <c r="I19" i="1"/>
  <c r="H19" i="1"/>
  <c r="G19" i="1"/>
  <c r="F19" i="1"/>
  <c r="O18" i="1"/>
  <c r="N18" i="1"/>
  <c r="M18" i="1"/>
  <c r="L18" i="1"/>
  <c r="K18" i="1"/>
  <c r="J18" i="1"/>
  <c r="I18" i="1"/>
  <c r="H18" i="1"/>
  <c r="G18" i="1"/>
  <c r="F18" i="1"/>
  <c r="O17" i="1"/>
  <c r="N17" i="1"/>
  <c r="M17" i="1"/>
  <c r="L17" i="1"/>
  <c r="K17" i="1"/>
  <c r="J17" i="1"/>
  <c r="I17" i="1"/>
  <c r="H17" i="1"/>
  <c r="G17" i="1"/>
  <c r="F17" i="1"/>
  <c r="O16" i="1"/>
  <c r="N16" i="1"/>
  <c r="M16" i="1"/>
  <c r="L16" i="1"/>
  <c r="K16" i="1"/>
  <c r="J16" i="1"/>
  <c r="I16" i="1"/>
  <c r="H16" i="1"/>
  <c r="G16" i="1"/>
  <c r="F16" i="1"/>
  <c r="O15" i="1"/>
  <c r="N15" i="1"/>
  <c r="M15" i="1"/>
  <c r="L15" i="1"/>
  <c r="K15" i="1"/>
  <c r="J15" i="1"/>
  <c r="I15" i="1"/>
  <c r="H15" i="1"/>
  <c r="G15" i="1"/>
  <c r="F15" i="1"/>
  <c r="O14" i="1"/>
  <c r="N14" i="1"/>
  <c r="M14" i="1"/>
  <c r="L14" i="1"/>
  <c r="K14" i="1"/>
  <c r="J14" i="1"/>
  <c r="I14" i="1"/>
  <c r="H14" i="1"/>
  <c r="G14" i="1"/>
  <c r="F14" i="1"/>
  <c r="O13" i="1"/>
  <c r="N13" i="1"/>
  <c r="M13" i="1"/>
  <c r="L13" i="1"/>
  <c r="K13" i="1"/>
  <c r="J13" i="1"/>
  <c r="I13" i="1"/>
  <c r="H13" i="1"/>
  <c r="G13" i="1"/>
  <c r="F13" i="1"/>
  <c r="O12" i="1"/>
  <c r="N12" i="1"/>
  <c r="M12" i="1"/>
  <c r="L12" i="1"/>
  <c r="K12" i="1"/>
  <c r="J12" i="1"/>
  <c r="I12" i="1"/>
  <c r="H12" i="1"/>
  <c r="G12" i="1"/>
  <c r="F12" i="1"/>
  <c r="O11" i="1"/>
  <c r="N11" i="1"/>
  <c r="M11" i="1"/>
  <c r="L11" i="1"/>
  <c r="K11" i="1"/>
  <c r="J11" i="1"/>
  <c r="I11" i="1"/>
  <c r="H11" i="1"/>
  <c r="G11" i="1"/>
  <c r="F11" i="1"/>
  <c r="O10" i="1"/>
  <c r="N10" i="1"/>
  <c r="M10" i="1"/>
  <c r="L10" i="1"/>
  <c r="K10" i="1"/>
  <c r="J10" i="1"/>
  <c r="I10" i="1"/>
  <c r="H10" i="1"/>
  <c r="G10" i="1"/>
  <c r="F10" i="1"/>
  <c r="O9" i="1"/>
  <c r="N9" i="1"/>
  <c r="M9" i="1"/>
  <c r="L9" i="1"/>
  <c r="K9" i="1"/>
  <c r="J9" i="1"/>
  <c r="I9" i="1"/>
  <c r="H9" i="1"/>
  <c r="G9" i="1"/>
  <c r="F9" i="1"/>
  <c r="O8" i="1"/>
  <c r="N8" i="1"/>
  <c r="M8" i="1"/>
  <c r="L8" i="1"/>
  <c r="K8" i="1"/>
  <c r="J8" i="1"/>
  <c r="I8" i="1"/>
  <c r="H8" i="1"/>
  <c r="G8" i="1"/>
  <c r="F8" i="1"/>
  <c r="O7" i="1"/>
  <c r="N7" i="1"/>
  <c r="M7" i="1"/>
  <c r="L7" i="1"/>
  <c r="K7" i="1"/>
  <c r="J7" i="1"/>
  <c r="I7" i="1"/>
  <c r="H7" i="1"/>
  <c r="G7" i="1"/>
  <c r="F7" i="1"/>
  <c r="B6" i="1" l="1"/>
  <c r="D285" i="1" l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  <c r="N6" i="1" l="1"/>
  <c r="M6" i="1"/>
  <c r="L6" i="1"/>
  <c r="K6" i="1"/>
  <c r="J6" i="1"/>
  <c r="B276" i="1"/>
  <c r="B277" i="1"/>
  <c r="B278" i="1"/>
  <c r="B279" i="1"/>
  <c r="B280" i="1"/>
  <c r="B281" i="1"/>
  <c r="B282" i="1"/>
  <c r="B283" i="1"/>
  <c r="B284" i="1"/>
  <c r="B285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29" i="1"/>
  <c r="B230" i="1"/>
  <c r="B231" i="1"/>
  <c r="B232" i="1"/>
  <c r="B23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7" i="1"/>
  <c r="B286" i="1" l="1"/>
  <c r="D8" i="1" l="1"/>
  <c r="E142" i="1" l="1"/>
  <c r="E6" i="1" l="1"/>
  <c r="E245" i="1" l="1"/>
  <c r="E246" i="1"/>
  <c r="E247" i="1" l="1"/>
  <c r="E248" i="1"/>
  <c r="D286" i="1" l="1"/>
  <c r="E70" i="1" l="1"/>
  <c r="E18" i="1"/>
  <c r="E61" i="1"/>
  <c r="E146" i="1"/>
  <c r="E86" i="1"/>
  <c r="E150" i="1" l="1"/>
  <c r="E143" i="1"/>
  <c r="E81" i="1"/>
  <c r="E17" i="1"/>
  <c r="E39" i="1"/>
  <c r="E139" i="1"/>
  <c r="E228" i="1"/>
  <c r="E220" i="1"/>
  <c r="E184" i="1"/>
  <c r="E180" i="1"/>
  <c r="E167" i="1"/>
  <c r="E116" i="1"/>
  <c r="E231" i="1"/>
  <c r="E215" i="1"/>
  <c r="E8" i="1"/>
  <c r="E169" i="1"/>
  <c r="E20" i="1"/>
  <c r="E53" i="1"/>
  <c r="E122" i="1"/>
  <c r="E196" i="1"/>
  <c r="E137" i="1"/>
  <c r="E268" i="1"/>
  <c r="E162" i="1"/>
  <c r="E55" i="1"/>
  <c r="E161" i="1"/>
  <c r="E178" i="1"/>
  <c r="E168" i="1"/>
  <c r="E187" i="1"/>
  <c r="E112" i="1"/>
  <c r="E125" i="1"/>
  <c r="E194" i="1"/>
  <c r="E239" i="1"/>
  <c r="E190" i="1"/>
  <c r="E120" i="1"/>
  <c r="E284" i="1"/>
  <c r="E78" i="1"/>
  <c r="E225" i="1"/>
  <c r="E114" i="1"/>
  <c r="E12" i="1"/>
  <c r="E96" i="1"/>
  <c r="E93" i="1"/>
  <c r="E276" i="1"/>
  <c r="E32" i="1"/>
  <c r="E67" i="1"/>
  <c r="E46" i="1"/>
  <c r="E104" i="1"/>
  <c r="E90" i="1"/>
  <c r="E238" i="1"/>
  <c r="E182" i="1"/>
  <c r="E82" i="1"/>
  <c r="E264" i="1"/>
  <c r="E94" i="1"/>
  <c r="E273" i="1"/>
  <c r="E87" i="1"/>
  <c r="E265" i="1"/>
  <c r="E62" i="1"/>
  <c r="E97" i="1"/>
  <c r="E242" i="1"/>
  <c r="E165" i="1"/>
  <c r="E101" i="1"/>
  <c r="E279" i="1"/>
  <c r="E270" i="1"/>
  <c r="E191" i="1"/>
  <c r="E235" i="1"/>
  <c r="E72" i="1"/>
  <c r="E121" i="1"/>
  <c r="E258" i="1"/>
  <c r="E29" i="1"/>
  <c r="E176" i="1"/>
  <c r="E71" i="1"/>
  <c r="E33" i="1"/>
  <c r="E155" i="1"/>
  <c r="E85" i="1"/>
  <c r="E129" i="1"/>
  <c r="E126" i="1"/>
  <c r="E253" i="1"/>
  <c r="E144" i="1"/>
  <c r="E208" i="1"/>
  <c r="E151" i="1"/>
  <c r="E274" i="1"/>
  <c r="E251" i="1"/>
  <c r="E103" i="1"/>
  <c r="E160" i="1"/>
  <c r="E209" i="1"/>
  <c r="E226" i="1"/>
  <c r="E48" i="1"/>
  <c r="E275" i="1"/>
  <c r="E234" i="1"/>
  <c r="E49" i="1"/>
  <c r="E77" i="1"/>
  <c r="E41" i="1"/>
  <c r="E280" i="1"/>
  <c r="E117" i="1"/>
  <c r="E73" i="1"/>
  <c r="E10" i="1"/>
  <c r="E213" i="1"/>
  <c r="E252" i="1"/>
  <c r="E51" i="1"/>
  <c r="E219" i="1"/>
  <c r="E113" i="1"/>
  <c r="E109" i="1"/>
  <c r="E206" i="1"/>
  <c r="E136" i="1"/>
  <c r="E214" i="1"/>
  <c r="E25" i="1"/>
  <c r="E100" i="1"/>
  <c r="E69" i="1"/>
  <c r="E189" i="1"/>
  <c r="E282" i="1"/>
  <c r="E135" i="1"/>
  <c r="E110" i="1"/>
  <c r="E159" i="1"/>
  <c r="E193" i="1"/>
  <c r="E138" i="1"/>
  <c r="E202" i="1"/>
  <c r="E119" i="1"/>
  <c r="E221" i="1"/>
  <c r="E131" i="1"/>
  <c r="E249" i="1"/>
  <c r="E156" i="1"/>
  <c r="E269" i="1"/>
  <c r="E30" i="1"/>
  <c r="E203" i="1"/>
  <c r="E40" i="1"/>
  <c r="E13" i="1"/>
  <c r="E240" i="1"/>
  <c r="E52" i="1"/>
  <c r="E207" i="1"/>
  <c r="E132" i="1"/>
  <c r="E236" i="1"/>
  <c r="E216" i="1"/>
  <c r="E45" i="1"/>
  <c r="E266" i="1"/>
  <c r="E199" i="1"/>
  <c r="E26" i="1"/>
  <c r="E218" i="1"/>
  <c r="E19" i="1"/>
  <c r="E65" i="1"/>
  <c r="E14" i="1"/>
  <c r="E237" i="1"/>
  <c r="E11" i="1"/>
  <c r="E188" i="1"/>
  <c r="E58" i="1"/>
  <c r="E95" i="1"/>
  <c r="E229" i="1"/>
  <c r="E92" i="1"/>
  <c r="E267" i="1"/>
  <c r="E134" i="1"/>
  <c r="E47" i="1"/>
  <c r="E23" i="1"/>
  <c r="E217" i="1"/>
  <c r="E241" i="1"/>
  <c r="E16" i="1"/>
  <c r="E272" i="1"/>
  <c r="E83" i="1"/>
  <c r="E262" i="1"/>
  <c r="E197" i="1"/>
  <c r="E157" i="1"/>
  <c r="E31" i="1"/>
  <c r="E102" i="1"/>
  <c r="E79" i="1"/>
  <c r="E173" i="1"/>
  <c r="E174" i="1"/>
  <c r="E147" i="1"/>
  <c r="E148" i="1"/>
  <c r="E153" i="1"/>
  <c r="E230" i="1"/>
  <c r="E76" i="1"/>
  <c r="E141" i="1"/>
  <c r="E200" i="1"/>
  <c r="E244" i="1"/>
  <c r="E24" i="1"/>
  <c r="E9" i="1"/>
  <c r="E205" i="1"/>
  <c r="E118" i="1"/>
  <c r="E166" i="1"/>
  <c r="E149" i="1"/>
  <c r="E201" i="1"/>
  <c r="E195" i="1"/>
  <c r="E127" i="1"/>
  <c r="E158" i="1"/>
  <c r="E57" i="1"/>
  <c r="E283" i="1"/>
  <c r="E123" i="1"/>
  <c r="E43" i="1"/>
  <c r="E66" i="1"/>
  <c r="E44" i="1"/>
  <c r="E60" i="1"/>
  <c r="E233" i="1"/>
  <c r="E133" i="1"/>
  <c r="E170" i="1"/>
  <c r="E74" i="1"/>
  <c r="E186" i="1"/>
  <c r="E172" i="1"/>
  <c r="E198" i="1"/>
  <c r="E223" i="1"/>
  <c r="E164" i="1"/>
  <c r="E179" i="1"/>
  <c r="E277" i="1"/>
  <c r="E177" i="1"/>
  <c r="E140" i="1"/>
  <c r="E107" i="1"/>
  <c r="E243" i="1"/>
  <c r="E34" i="1"/>
  <c r="E42" i="1"/>
  <c r="E183" i="1"/>
  <c r="E108" i="1"/>
  <c r="E56" i="1"/>
  <c r="E259" i="1"/>
  <c r="E91" i="1"/>
  <c r="E278" i="1"/>
  <c r="E105" i="1"/>
  <c r="E128" i="1"/>
  <c r="E124" i="1"/>
  <c r="E63" i="1"/>
  <c r="E181" i="1"/>
  <c r="E68" i="1"/>
  <c r="E88" i="1"/>
  <c r="E171" i="1"/>
  <c r="E260" i="1"/>
  <c r="E130" i="1"/>
  <c r="E281" i="1"/>
  <c r="E232" i="1"/>
  <c r="E185" i="1"/>
  <c r="E145" i="1"/>
  <c r="E50" i="1"/>
  <c r="E106" i="1"/>
  <c r="E250" i="1"/>
  <c r="E89" i="1"/>
  <c r="E35" i="1"/>
  <c r="E21" i="1"/>
  <c r="E227" i="1"/>
  <c r="E80" i="1"/>
  <c r="E254" i="1"/>
  <c r="E75" i="1"/>
  <c r="E37" i="1"/>
  <c r="E59" i="1"/>
  <c r="E38" i="1"/>
  <c r="E99" i="1"/>
  <c r="E256" i="1"/>
  <c r="E285" i="1"/>
  <c r="E28" i="1"/>
  <c r="E257" i="1"/>
  <c r="E224" i="1"/>
  <c r="E261" i="1"/>
  <c r="E204" i="1"/>
  <c r="E222" i="1"/>
  <c r="E36" i="1"/>
  <c r="E152" i="1"/>
  <c r="E115" i="1"/>
  <c r="E54" i="1"/>
  <c r="E255" i="1"/>
  <c r="E15" i="1"/>
  <c r="E192" i="1"/>
  <c r="E154" i="1"/>
  <c r="E212" i="1"/>
  <c r="E98" i="1"/>
  <c r="E22" i="1"/>
  <c r="E111" i="1"/>
  <c r="E27" i="1"/>
  <c r="E84" i="1"/>
  <c r="E163" i="1"/>
  <c r="E263" i="1"/>
  <c r="E64" i="1" l="1"/>
  <c r="E271" i="1"/>
  <c r="E175" i="1" l="1"/>
  <c r="E7" i="1" l="1"/>
  <c r="E211" i="1" l="1"/>
</calcChain>
</file>

<file path=xl/sharedStrings.xml><?xml version="1.0" encoding="utf-8"?>
<sst xmlns="http://schemas.openxmlformats.org/spreadsheetml/2006/main" count="303" uniqueCount="22">
  <si>
    <t>Ph:604-856-6131, 1-800-673-3366</t>
  </si>
  <si>
    <t>Web Pic</t>
  </si>
  <si>
    <t>Quantity Required</t>
  </si>
  <si>
    <t>Status</t>
  </si>
  <si>
    <t>Customer Name:</t>
  </si>
  <si>
    <t>Preferred shipdate:</t>
  </si>
  <si>
    <t xml:space="preserve"> </t>
  </si>
  <si>
    <t xml:space="preserve"> Orderform (Annuals at Bottom)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</si>
  <si>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</si>
  <si>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</si>
  <si>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</si>
  <si>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</si>
  <si>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</si>
  <si>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</si>
  <si>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</si>
  <si>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</si>
  <si>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</si>
  <si>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</si>
  <si>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Fax: 604-856-1457, Email: Sales@clearviewhort.com</t>
  </si>
  <si>
    <t>Link</t>
  </si>
  <si>
    <t>S</t>
  </si>
  <si>
    <t xml:space="preserve"> 1 Gallon Clematis and Vines                                         
 *Minimum 5 per variety*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</si>
</sst>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0" fontId="3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3" xfId="0" applyFont="1" applyBorder="1"/>
    <xf numFmtId="3" fontId="1" fillId="0" borderId="6" xfId="0" applyNumberFormat="1" applyFont="1" applyBorder="1" applyAlignment="1">
      <alignment wrapText="1"/>
    </xf>
    <xf numFmtId="3" fontId="1" fillId="0" borderId="0" xfId="0" applyNumberFormat="1" applyFont="1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3" fontId="1" fillId="0" borderId="7" xfId="0" applyNumberFormat="1" applyFont="1" applyBorder="1"/>
    <xf numFmtId="3" fontId="1" fillId="0" borderId="5" xfId="0" applyNumberFormat="1" applyFont="1" applyBorder="1"/>
    <xf numFmtId="0" fontId="6" fillId="0" borderId="1" xfId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6" fillId="0" borderId="4" xfId="1" applyBorder="1" applyAlignment="1">
      <alignment wrapText="1"/>
    </xf>
    <xf numFmtId="0" fontId="6" fillId="0" borderId="2" xfId="1" applyBorder="1" applyAlignment="1">
      <alignment wrapText="1"/>
    </xf>
    <xf numFmtId="0" fontId="6" fillId="0" borderId="6" xfId="1" applyBorder="1" applyAlignment="1">
      <alignment wrapText="1"/>
    </xf>
    <xf numFmtId="3" fontId="0" fillId="0" borderId="1" xfId="0" applyNumberFormat="1" applyBorder="1" applyAlignment="1">
      <alignment wrapText="1"/>
    </xf>
    <xf numFmtId="2" fontId="7" fillId="0" borderId="1" xfId="0" applyNumberFormat="1" applyFont="1" applyBorder="1"/>
    <xf numFmtId="0" fontId="1" fillId="0" borderId="0" xfId="0" applyFont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2" fontId="7" fillId="2" borderId="1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3409949</xdr:colOff>
      <xdr:row>0</xdr:row>
      <xdr:rowOff>0</xdr:rowOff>
    </xdr:from>
    <xdr:to>
      <xdr:col>4</xdr:col>
      <xdr:colOff>0</xdr:colOff>
      <xdr:row>3</xdr:row>
      <xdr:rowOff>18696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ECB41E25-5678-47EA-AC75-66C5A2C4F9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28" b="11828"/>
        <a:stretch/>
      </xdr:blipFill>
      <xdr:spPr bwMode="auto">
        <a:xfrm>
          <a:off x="3590924" y="0"/>
          <a:ext cx="2352676" cy="71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APPS\EXCEL\2021%20Pricing\2021%20Master%20Order%20Form%20-%20Office%20Use%20onl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enter%202022.xlsx" TargetMode="External"/><Relationship Id="rId1" Type="http://schemas.openxmlformats.org/officeDocument/2006/relationships/externalLinkPath" Target="/APPS/EXCEL/Stock%20Clematis/Stock%20enter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Info.xlsx" TargetMode="External"/><Relationship Id="rId1" Type="http://schemas.openxmlformats.org/officeDocument/2006/relationships/externalLinkPath" Target="/APPS/EXCEL/Stock%20Clematis/Stock%20Inf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Canadian%20Daily%20Availability%20Order%20For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S/EXCEL/PRICING/2022%20Pricing/2022%20USA%20Standard%20Order%20Form%20-%20Master%20Pricing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view"/>
    </sheetNames>
    <sheetDataSet>
      <sheetData sheetId="0" refreshError="1">
        <row r="6">
          <cell r="B6" t="str">
            <v>Clematis Assorted - Picked for your location!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</sheetNames>
    <sheetDataSet>
      <sheetData sheetId="0">
        <row r="6">
          <cell r="P6">
            <v>0</v>
          </cell>
        </row>
        <row r="7">
          <cell r="A7" t="str">
            <v>Allanah</v>
          </cell>
          <cell r="P7">
            <v>407</v>
          </cell>
        </row>
        <row r="8">
          <cell r="A8" t="str">
            <v>Alpina  Constance</v>
          </cell>
          <cell r="P8">
            <v>412</v>
          </cell>
        </row>
        <row r="9">
          <cell r="A9" t="str">
            <v>Alpina Francis Rivis</v>
          </cell>
          <cell r="P9">
            <v>412</v>
          </cell>
        </row>
        <row r="10">
          <cell r="A10" t="str">
            <v>Alpina  Helsingborg</v>
          </cell>
          <cell r="P10">
            <v>8.8000000000000007</v>
          </cell>
        </row>
        <row r="11">
          <cell r="A11" t="str">
            <v>Alpina Pamela Jackman</v>
          </cell>
          <cell r="P11">
            <v>200</v>
          </cell>
        </row>
        <row r="12">
          <cell r="A12" t="str">
            <v>Alpina  Pink Flamingo</v>
          </cell>
          <cell r="P12">
            <v>0</v>
          </cell>
        </row>
        <row r="13">
          <cell r="A13" t="str">
            <v>Alpina  Ruby - Drop for Constacne</v>
          </cell>
          <cell r="P13">
            <v>205</v>
          </cell>
        </row>
        <row r="14">
          <cell r="A14" t="str">
            <v>Alpina Stolwijk's Gold</v>
          </cell>
          <cell r="P14">
            <v>407</v>
          </cell>
        </row>
        <row r="15">
          <cell r="A15" t="str">
            <v>Alpina Willy</v>
          </cell>
          <cell r="P15">
            <v>205</v>
          </cell>
        </row>
        <row r="16">
          <cell r="A16" t="str">
            <v>Arabella</v>
          </cell>
          <cell r="P16">
            <v>613</v>
          </cell>
        </row>
        <row r="17">
          <cell r="A17" t="str">
            <v>Armandii Apple Blossom</v>
          </cell>
          <cell r="P17">
            <v>539</v>
          </cell>
        </row>
        <row r="18">
          <cell r="A18" t="str">
            <v>Armandii Snowdrift</v>
          </cell>
          <cell r="P18">
            <v>496</v>
          </cell>
        </row>
        <row r="19">
          <cell r="A19" t="str">
            <v>Asao</v>
          </cell>
          <cell r="P19">
            <v>826</v>
          </cell>
        </row>
        <row r="20">
          <cell r="A20" t="str">
            <v>Ascotiensis</v>
          </cell>
          <cell r="P20">
            <v>205</v>
          </cell>
        </row>
        <row r="21">
          <cell r="A21" t="str">
            <v>Barbara Dibley</v>
          </cell>
          <cell r="P21">
            <v>278.8</v>
          </cell>
        </row>
        <row r="22">
          <cell r="A22" t="str">
            <v>Barbara Jackman</v>
          </cell>
          <cell r="P22">
            <v>402</v>
          </cell>
        </row>
        <row r="23">
          <cell r="A23" t="str">
            <v>Bees Jubilee</v>
          </cell>
          <cell r="P23">
            <v>619</v>
          </cell>
        </row>
        <row r="24">
          <cell r="A24" t="str">
            <v>Belle of Woking</v>
          </cell>
          <cell r="P24">
            <v>402</v>
          </cell>
        </row>
        <row r="25">
          <cell r="A25" t="str">
            <v>Blue Light</v>
          </cell>
          <cell r="P25">
            <v>619</v>
          </cell>
        </row>
        <row r="26">
          <cell r="A26" t="str">
            <v>Blue Ravine</v>
          </cell>
          <cell r="P26">
            <v>402</v>
          </cell>
        </row>
        <row r="27">
          <cell r="A27" t="str">
            <v>C.W. Dowman</v>
          </cell>
          <cell r="P27">
            <v>205</v>
          </cell>
        </row>
        <row r="28">
          <cell r="A28" t="str">
            <v>Candida</v>
          </cell>
          <cell r="P28">
            <v>205</v>
          </cell>
        </row>
        <row r="29">
          <cell r="A29" t="str">
            <v>Captaine Thielleaux</v>
          </cell>
          <cell r="P29">
            <v>412</v>
          </cell>
        </row>
        <row r="30">
          <cell r="A30" t="str">
            <v>Carnaby</v>
          </cell>
          <cell r="P30">
            <v>397</v>
          </cell>
        </row>
        <row r="31">
          <cell r="A31" t="str">
            <v>Caroline</v>
          </cell>
          <cell r="P31">
            <v>133</v>
          </cell>
        </row>
        <row r="32">
          <cell r="A32" t="str">
            <v>Cartmanii Joe</v>
          </cell>
          <cell r="P32">
            <v>619</v>
          </cell>
        </row>
        <row r="33">
          <cell r="A33" t="str">
            <v>Charissima</v>
          </cell>
          <cell r="P33">
            <v>205</v>
          </cell>
        </row>
        <row r="34">
          <cell r="A34" t="str">
            <v>Chrysocoma sericea</v>
          </cell>
          <cell r="P34">
            <v>205</v>
          </cell>
        </row>
        <row r="35">
          <cell r="A35" t="str">
            <v>Cirrhosa Balearica</v>
          </cell>
          <cell r="P35">
            <v>101.5</v>
          </cell>
        </row>
        <row r="36">
          <cell r="A36" t="str">
            <v>Cirrhosa Freckles</v>
          </cell>
          <cell r="P36">
            <v>205</v>
          </cell>
        </row>
        <row r="37">
          <cell r="A37" t="str">
            <v>Comtesse De Bouchard</v>
          </cell>
          <cell r="P37">
            <v>642.1549792269924</v>
          </cell>
        </row>
        <row r="38">
          <cell r="A38" t="str">
            <v>Countess of Lovelace</v>
          </cell>
          <cell r="P38">
            <v>412</v>
          </cell>
        </row>
        <row r="39">
          <cell r="A39" t="str">
            <v>Crimson Star</v>
          </cell>
          <cell r="P39">
            <v>205</v>
          </cell>
        </row>
        <row r="40">
          <cell r="A40" t="str">
            <v>Crispa</v>
          </cell>
          <cell r="P40">
            <v>205</v>
          </cell>
        </row>
        <row r="41">
          <cell r="A41" t="str">
            <v>Daniel Deronda-Blue</v>
          </cell>
          <cell r="P41">
            <v>1043.6564329596622</v>
          </cell>
        </row>
        <row r="42">
          <cell r="A42" t="str">
            <v>Dominika</v>
          </cell>
          <cell r="P42">
            <v>0</v>
          </cell>
        </row>
        <row r="43">
          <cell r="A43" t="str">
            <v>Dorothy Tolver</v>
          </cell>
          <cell r="P43">
            <v>203</v>
          </cell>
        </row>
        <row r="44">
          <cell r="A44" t="str">
            <v>Dorothy Walton</v>
          </cell>
          <cell r="P44">
            <v>223</v>
          </cell>
        </row>
        <row r="45">
          <cell r="A45" t="str">
            <v>Dr. Ruppel</v>
          </cell>
          <cell r="P45">
            <v>2320.4</v>
          </cell>
        </row>
        <row r="46">
          <cell r="A46" t="str">
            <v>Duch Edinborgh</v>
          </cell>
          <cell r="P46">
            <v>826</v>
          </cell>
        </row>
        <row r="47">
          <cell r="A47" t="str">
            <v>Early Sensation</v>
          </cell>
          <cell r="P47">
            <v>205</v>
          </cell>
        </row>
        <row r="48">
          <cell r="A48" t="str">
            <v>Edo Murasaki</v>
          </cell>
          <cell r="P48">
            <v>205</v>
          </cell>
        </row>
        <row r="49">
          <cell r="A49" t="str">
            <v>Elsa Spath</v>
          </cell>
          <cell r="P49">
            <v>505.1</v>
          </cell>
        </row>
        <row r="50">
          <cell r="A50" t="str">
            <v>Ernest Markham</v>
          </cell>
          <cell r="P50">
            <v>619</v>
          </cell>
        </row>
        <row r="51">
          <cell r="A51" t="str">
            <v>Etoile Violette</v>
          </cell>
          <cell r="P51">
            <v>402</v>
          </cell>
        </row>
        <row r="52">
          <cell r="A52" t="str">
            <v>Fair Rosamund</v>
          </cell>
          <cell r="P52">
            <v>205</v>
          </cell>
        </row>
        <row r="53">
          <cell r="A53" t="str">
            <v>Fargesioides</v>
          </cell>
          <cell r="P53">
            <v>205</v>
          </cell>
        </row>
        <row r="54">
          <cell r="A54" t="str">
            <v>Fireworks</v>
          </cell>
          <cell r="P54">
            <v>0</v>
          </cell>
        </row>
        <row r="55">
          <cell r="A55" t="str">
            <v>Florida alba plena</v>
          </cell>
          <cell r="P55">
            <v>412</v>
          </cell>
        </row>
        <row r="56">
          <cell r="A56" t="str">
            <v>Florida Sieboldii</v>
          </cell>
          <cell r="P56">
            <v>619</v>
          </cell>
        </row>
        <row r="57">
          <cell r="A57" t="str">
            <v>Frederyk Chopin</v>
          </cell>
          <cell r="P57">
            <v>0</v>
          </cell>
        </row>
        <row r="58">
          <cell r="A58" t="str">
            <v>Fuji Musume</v>
          </cell>
          <cell r="P58">
            <v>205</v>
          </cell>
        </row>
        <row r="59">
          <cell r="A59" t="str">
            <v>Gen Sikorski</v>
          </cell>
          <cell r="P59">
            <v>205</v>
          </cell>
        </row>
        <row r="60">
          <cell r="A60" t="str">
            <v>Gillian Blades</v>
          </cell>
          <cell r="P60">
            <v>1591</v>
          </cell>
        </row>
        <row r="61">
          <cell r="A61" t="str">
            <v>Guernsey Cream</v>
          </cell>
          <cell r="P61">
            <v>814.84</v>
          </cell>
        </row>
        <row r="62">
          <cell r="A62" t="str">
            <v>Guiding Star</v>
          </cell>
          <cell r="P62">
            <v>412</v>
          </cell>
        </row>
        <row r="63">
          <cell r="A63" t="str">
            <v>Gypsy Queen</v>
          </cell>
          <cell r="P63">
            <v>205</v>
          </cell>
        </row>
        <row r="64">
          <cell r="A64" t="str">
            <v>H. F. Young</v>
          </cell>
          <cell r="P64">
            <v>1398</v>
          </cell>
        </row>
        <row r="65">
          <cell r="A65" t="str">
            <v>Hagley Hybrid</v>
          </cell>
          <cell r="P65">
            <v>412</v>
          </cell>
        </row>
        <row r="66">
          <cell r="A66" t="str">
            <v>Haku Okan</v>
          </cell>
          <cell r="P66">
            <v>1432.6000000000001</v>
          </cell>
        </row>
        <row r="67">
          <cell r="A67" t="str">
            <v>Halina Noll</v>
          </cell>
          <cell r="P67">
            <v>205</v>
          </cell>
        </row>
        <row r="68">
          <cell r="A68" t="str">
            <v>Hania</v>
          </cell>
          <cell r="P68">
            <v>205</v>
          </cell>
        </row>
        <row r="69">
          <cell r="A69" t="str">
            <v>Henryi</v>
          </cell>
          <cell r="P69">
            <v>619</v>
          </cell>
        </row>
        <row r="70">
          <cell r="A70" t="str">
            <v>Heracleifolia Davidiana</v>
          </cell>
          <cell r="P70">
            <v>5.74</v>
          </cell>
        </row>
        <row r="71">
          <cell r="A71" t="str">
            <v>Honora</v>
          </cell>
          <cell r="P71">
            <v>0</v>
          </cell>
        </row>
        <row r="72">
          <cell r="A72" t="str">
            <v>Horn of Plenty</v>
          </cell>
          <cell r="P72">
            <v>685.11602139707009</v>
          </cell>
        </row>
        <row r="73">
          <cell r="A73" t="str">
            <v>Huldine</v>
          </cell>
          <cell r="P73">
            <v>412</v>
          </cell>
        </row>
        <row r="74">
          <cell r="A74" t="str">
            <v>Insperation</v>
          </cell>
          <cell r="P74">
            <v>203</v>
          </cell>
        </row>
        <row r="75">
          <cell r="A75" t="str">
            <v>Integrifolia Alionushka</v>
          </cell>
          <cell r="P75">
            <v>0</v>
          </cell>
        </row>
        <row r="76">
          <cell r="A76" t="str">
            <v>Integrifolia Blue Boy</v>
          </cell>
          <cell r="P76">
            <v>412</v>
          </cell>
        </row>
        <row r="77">
          <cell r="A77" t="str">
            <v>Integrifolia Durandii</v>
          </cell>
          <cell r="P77">
            <v>412</v>
          </cell>
        </row>
        <row r="78">
          <cell r="A78" t="str">
            <v>Integrifolia Fascination</v>
          </cell>
          <cell r="P78">
            <v>412</v>
          </cell>
        </row>
        <row r="79">
          <cell r="A79" t="str">
            <v>Integrifolia Olgea</v>
          </cell>
          <cell r="P79">
            <v>200</v>
          </cell>
        </row>
        <row r="80">
          <cell r="A80" t="str">
            <v xml:space="preserve">Integrifolia Pamiat Serdtsa </v>
          </cell>
          <cell r="P80">
            <v>195</v>
          </cell>
        </row>
        <row r="81">
          <cell r="A81" t="str">
            <v>Integrifolia Rooguchi</v>
          </cell>
          <cell r="P81">
            <v>412</v>
          </cell>
        </row>
        <row r="82">
          <cell r="A82" t="str">
            <v>Jackmanii</v>
          </cell>
          <cell r="P82">
            <v>1900.2</v>
          </cell>
        </row>
        <row r="83">
          <cell r="A83" t="str">
            <v>Jackmanii Alba</v>
          </cell>
          <cell r="P83">
            <v>223</v>
          </cell>
        </row>
        <row r="84">
          <cell r="A84" t="str">
            <v>Jackman Superba</v>
          </cell>
          <cell r="P84">
            <v>2401</v>
          </cell>
        </row>
        <row r="85">
          <cell r="A85" t="str">
            <v>Jan Fopma</v>
          </cell>
          <cell r="P85">
            <v>0</v>
          </cell>
        </row>
        <row r="86">
          <cell r="A86" t="str">
            <v>Joan Picton</v>
          </cell>
          <cell r="P86">
            <v>392.2</v>
          </cell>
        </row>
        <row r="87">
          <cell r="A87" t="str">
            <v>Joe Zari</v>
          </cell>
          <cell r="P87">
            <v>205</v>
          </cell>
        </row>
        <row r="88">
          <cell r="A88" t="str">
            <v>John Paul II</v>
          </cell>
          <cell r="P88">
            <v>195</v>
          </cell>
        </row>
        <row r="89">
          <cell r="A89" t="str">
            <v>John Warren</v>
          </cell>
          <cell r="P89">
            <v>402</v>
          </cell>
        </row>
        <row r="90">
          <cell r="A90" t="str">
            <v>(DROP) Jouiniana Praecox</v>
          </cell>
          <cell r="P90">
            <v>0</v>
          </cell>
        </row>
        <row r="91">
          <cell r="A91" t="str">
            <v>Julka</v>
          </cell>
          <cell r="P91">
            <v>412</v>
          </cell>
        </row>
        <row r="92">
          <cell r="A92" t="str">
            <v>Kardinal Wyszynski</v>
          </cell>
          <cell r="P92">
            <v>412</v>
          </cell>
        </row>
        <row r="93">
          <cell r="A93" t="str">
            <v>Kathleen Dunford</v>
          </cell>
          <cell r="P93">
            <v>205</v>
          </cell>
        </row>
        <row r="94">
          <cell r="A94" t="str">
            <v>Kilian Donahue</v>
          </cell>
          <cell r="P94">
            <v>619</v>
          </cell>
        </row>
        <row r="95">
          <cell r="A95" t="str">
            <v>Kiri te Kanawa</v>
          </cell>
          <cell r="P95">
            <v>0</v>
          </cell>
        </row>
        <row r="96">
          <cell r="A96" t="str">
            <v>Konigekind Blue Climador TM</v>
          </cell>
          <cell r="P96">
            <v>205</v>
          </cell>
        </row>
        <row r="97">
          <cell r="A97" t="str">
            <v>Koreana Brunet</v>
          </cell>
          <cell r="P97">
            <v>101.5</v>
          </cell>
        </row>
        <row r="98">
          <cell r="A98" t="str">
            <v>Koreana Fragrans</v>
          </cell>
          <cell r="P98">
            <v>0</v>
          </cell>
        </row>
        <row r="99">
          <cell r="A99" t="str">
            <v>Lady Betty Balfour</v>
          </cell>
          <cell r="P99">
            <v>0</v>
          </cell>
        </row>
        <row r="100">
          <cell r="A100" t="str">
            <v>Lady Caroline Neville</v>
          </cell>
          <cell r="P100">
            <v>0</v>
          </cell>
        </row>
        <row r="101">
          <cell r="A101" t="str">
            <v>Lasurstern</v>
          </cell>
          <cell r="P101">
            <v>205</v>
          </cell>
        </row>
        <row r="102">
          <cell r="A102" t="str">
            <v>Lemon Bells</v>
          </cell>
          <cell r="P102">
            <v>0</v>
          </cell>
        </row>
        <row r="103">
          <cell r="A103" t="str">
            <v>Lincoln Star</v>
          </cell>
          <cell r="P103">
            <v>402</v>
          </cell>
        </row>
        <row r="104">
          <cell r="A104" t="str">
            <v>Lord Nevill</v>
          </cell>
          <cell r="P104">
            <v>412</v>
          </cell>
        </row>
        <row r="105">
          <cell r="A105" t="str">
            <v>Louise Row</v>
          </cell>
          <cell r="P105">
            <v>1374.9671495066204</v>
          </cell>
        </row>
        <row r="106">
          <cell r="A106" t="str">
            <v>Macropetala Blue Bird</v>
          </cell>
          <cell r="P106">
            <v>424.42</v>
          </cell>
        </row>
        <row r="107">
          <cell r="A107" t="str">
            <v>Macropetala Jan Lindmark</v>
          </cell>
          <cell r="P107">
            <v>101.5</v>
          </cell>
        </row>
        <row r="108">
          <cell r="A108" t="str">
            <v>Macropetala Lagoon</v>
          </cell>
          <cell r="P108">
            <v>205</v>
          </cell>
        </row>
        <row r="109">
          <cell r="A109" t="str">
            <v>Macropetala Maidwell Hall</v>
          </cell>
          <cell r="P109">
            <v>101.5</v>
          </cell>
        </row>
        <row r="110">
          <cell r="A110" t="str">
            <v>Macropetala Markham Pink</v>
          </cell>
          <cell r="P110">
            <v>0</v>
          </cell>
        </row>
        <row r="111">
          <cell r="A111" t="str">
            <v>Macropetala Purple spider</v>
          </cell>
          <cell r="P111">
            <v>0</v>
          </cell>
        </row>
        <row r="112">
          <cell r="A112" t="str">
            <v>Macropetala Rosy O'Grady</v>
          </cell>
          <cell r="P112">
            <v>205</v>
          </cell>
        </row>
        <row r="113">
          <cell r="A113" t="str">
            <v>Macropetala White Swan</v>
          </cell>
          <cell r="P113">
            <v>0</v>
          </cell>
        </row>
        <row r="114">
          <cell r="A114" t="str">
            <v>Margaret Hunt</v>
          </cell>
          <cell r="P114">
            <v>412</v>
          </cell>
        </row>
        <row r="115">
          <cell r="A115" t="str">
            <v>Miss Bateman</v>
          </cell>
          <cell r="P115">
            <v>412</v>
          </cell>
        </row>
        <row r="116">
          <cell r="A116" t="str">
            <v>Mme Julia Correvon</v>
          </cell>
          <cell r="P116">
            <v>397</v>
          </cell>
        </row>
        <row r="117">
          <cell r="A117" t="str">
            <v>Mme Le Coultre</v>
          </cell>
          <cell r="P117">
            <v>412</v>
          </cell>
        </row>
        <row r="118">
          <cell r="A118" t="str">
            <v>Montana  Broughton Star</v>
          </cell>
          <cell r="P118">
            <v>1073</v>
          </cell>
        </row>
        <row r="119">
          <cell r="A119" t="str">
            <v>Montana  Elizabeth</v>
          </cell>
          <cell r="P119">
            <v>200</v>
          </cell>
        </row>
        <row r="120">
          <cell r="A120" t="str">
            <v>Montana Fragrant Spring</v>
          </cell>
          <cell r="P120">
            <v>412</v>
          </cell>
        </row>
        <row r="121">
          <cell r="A121" t="str">
            <v>Montana  Freda</v>
          </cell>
          <cell r="P121">
            <v>0</v>
          </cell>
        </row>
        <row r="122">
          <cell r="A122" t="str">
            <v>Montana Grandiflora</v>
          </cell>
          <cell r="P122">
            <v>205</v>
          </cell>
        </row>
        <row r="123">
          <cell r="A123" t="str">
            <v>Montana Pink Perfection</v>
          </cell>
          <cell r="P123">
            <v>533</v>
          </cell>
        </row>
        <row r="124">
          <cell r="A124" t="str">
            <v>Montana Rubens</v>
          </cell>
          <cell r="P124">
            <v>528</v>
          </cell>
        </row>
        <row r="125">
          <cell r="A125" t="str">
            <v>Montana Tetra Rose</v>
          </cell>
          <cell r="P125">
            <v>205</v>
          </cell>
        </row>
        <row r="126">
          <cell r="A126" t="str">
            <v>Moonlight</v>
          </cell>
          <cell r="P126">
            <v>412</v>
          </cell>
        </row>
        <row r="127">
          <cell r="A127" t="str">
            <v>Mrs Cholmondely</v>
          </cell>
          <cell r="P127">
            <v>205</v>
          </cell>
        </row>
        <row r="128">
          <cell r="A128" t="str">
            <v>Mrs N Thompson</v>
          </cell>
          <cell r="P128">
            <v>826</v>
          </cell>
        </row>
        <row r="129">
          <cell r="A129" t="str">
            <v>Mrs P T James</v>
          </cell>
          <cell r="P129">
            <v>195</v>
          </cell>
        </row>
        <row r="130">
          <cell r="A130" t="str">
            <v>Mrs Spencer Castle</v>
          </cell>
          <cell r="P130">
            <v>101.5</v>
          </cell>
        </row>
        <row r="131">
          <cell r="A131" t="str">
            <v>Multi Blue</v>
          </cell>
          <cell r="P131">
            <v>816</v>
          </cell>
        </row>
        <row r="132">
          <cell r="A132" t="str">
            <v xml:space="preserve">My Angel </v>
          </cell>
          <cell r="P132">
            <v>205</v>
          </cell>
        </row>
        <row r="133">
          <cell r="A133" t="str">
            <v>Negritjanka (African Girl)</v>
          </cell>
          <cell r="P133">
            <v>210</v>
          </cell>
        </row>
        <row r="134">
          <cell r="A134" t="str">
            <v>Nelly Moser</v>
          </cell>
          <cell r="P134">
            <v>2422.5</v>
          </cell>
        </row>
        <row r="135">
          <cell r="A135" t="str">
            <v>New Love</v>
          </cell>
          <cell r="P135">
            <v>205</v>
          </cell>
        </row>
        <row r="136">
          <cell r="A136" t="str">
            <v>Niobe</v>
          </cell>
          <cell r="P136">
            <v>1639</v>
          </cell>
        </row>
        <row r="137">
          <cell r="A137" t="str">
            <v>Paniculata (terniflora) -Sweet Autumn</v>
          </cell>
          <cell r="P137">
            <v>816</v>
          </cell>
        </row>
        <row r="138">
          <cell r="A138" t="str">
            <v>Perle D'Azur</v>
          </cell>
          <cell r="P138">
            <v>412</v>
          </cell>
        </row>
        <row r="139">
          <cell r="A139" t="str">
            <v>Piilu</v>
          </cell>
          <cell r="P139">
            <v>1235</v>
          </cell>
        </row>
        <row r="140">
          <cell r="A140" t="str">
            <v>Pink Champagne</v>
          </cell>
          <cell r="P140">
            <v>826</v>
          </cell>
        </row>
        <row r="141">
          <cell r="A141" t="str">
            <v>Pink Fantasy</v>
          </cell>
          <cell r="P141">
            <v>1544.6000000000001</v>
          </cell>
        </row>
        <row r="142">
          <cell r="A142" t="str">
            <v>Prince Charles</v>
          </cell>
          <cell r="P142">
            <v>0</v>
          </cell>
        </row>
        <row r="143">
          <cell r="A143" t="str">
            <v>Prince Phillip</v>
          </cell>
          <cell r="P143">
            <v>205</v>
          </cell>
        </row>
        <row r="144">
          <cell r="A144" t="str">
            <v xml:space="preserve">Princess Diana </v>
          </cell>
          <cell r="P144">
            <v>412</v>
          </cell>
        </row>
        <row r="145">
          <cell r="A145" t="str">
            <v>Proteus</v>
          </cell>
          <cell r="P145">
            <v>402</v>
          </cell>
        </row>
        <row r="146">
          <cell r="A146" t="str">
            <v>Ramona</v>
          </cell>
          <cell r="P146">
            <v>174.22000000000003</v>
          </cell>
        </row>
        <row r="147">
          <cell r="A147" t="str">
            <v xml:space="preserve">Recta Lime Close (Serious Black) </v>
          </cell>
          <cell r="P147">
            <v>0</v>
          </cell>
        </row>
        <row r="148">
          <cell r="A148" t="str">
            <v>Red Star</v>
          </cell>
          <cell r="P148">
            <v>412</v>
          </cell>
        </row>
        <row r="149">
          <cell r="A149" t="str">
            <v>Rehderiana</v>
          </cell>
          <cell r="P149">
            <v>101.5</v>
          </cell>
        </row>
        <row r="150">
          <cell r="A150" t="str">
            <v>Rhapsody</v>
          </cell>
          <cell r="P150">
            <v>1158.3898567459489</v>
          </cell>
        </row>
        <row r="151">
          <cell r="A151" t="str">
            <v>Romantica</v>
          </cell>
          <cell r="P151">
            <v>412</v>
          </cell>
        </row>
        <row r="152">
          <cell r="A152" t="str">
            <v>Rouge Cardinal</v>
          </cell>
          <cell r="P152">
            <v>1022</v>
          </cell>
        </row>
        <row r="153">
          <cell r="A153" t="str">
            <v xml:space="preserve">Royal Cascade™ </v>
          </cell>
          <cell r="P153">
            <v>0</v>
          </cell>
        </row>
        <row r="154">
          <cell r="A154" t="str">
            <v>Royalty</v>
          </cell>
          <cell r="P154">
            <v>1028</v>
          </cell>
        </row>
        <row r="155">
          <cell r="A155" t="str">
            <v>Sally Cadge</v>
          </cell>
          <cell r="P155">
            <v>205</v>
          </cell>
        </row>
        <row r="156">
          <cell r="A156" t="str">
            <v>Sapphire Indigo</v>
          </cell>
          <cell r="P156">
            <v>1252.7040873358885</v>
          </cell>
        </row>
        <row r="157">
          <cell r="A157" t="str">
            <v>Scartho Gem</v>
          </cell>
          <cell r="P157">
            <v>205</v>
          </cell>
        </row>
        <row r="158">
          <cell r="A158" t="str">
            <v>Sealand Gem</v>
          </cell>
          <cell r="P158">
            <v>205</v>
          </cell>
        </row>
        <row r="159">
          <cell r="A159" t="str">
            <v>Serenata</v>
          </cell>
          <cell r="P159">
            <v>205</v>
          </cell>
        </row>
        <row r="160">
          <cell r="A160" t="str">
            <v>Silver Moon</v>
          </cell>
          <cell r="P160">
            <v>101.5</v>
          </cell>
        </row>
        <row r="161">
          <cell r="A161" t="str">
            <v>Snow Queen</v>
          </cell>
          <cell r="P161">
            <v>412</v>
          </cell>
        </row>
        <row r="162">
          <cell r="A162" t="str">
            <v>Star of India</v>
          </cell>
          <cell r="P162">
            <v>200</v>
          </cell>
        </row>
        <row r="163">
          <cell r="A163" t="str">
            <v>Sunset</v>
          </cell>
          <cell r="P163">
            <v>858.80000000000007</v>
          </cell>
        </row>
        <row r="164">
          <cell r="A164" t="str">
            <v>Sweet Summer Love PW**</v>
          </cell>
          <cell r="P164">
            <v>619</v>
          </cell>
        </row>
        <row r="165">
          <cell r="A165" t="str">
            <v>Sympatia</v>
          </cell>
          <cell r="P165">
            <v>407</v>
          </cell>
        </row>
        <row r="166">
          <cell r="A166" t="str">
            <v xml:space="preserve">Taiga </v>
          </cell>
          <cell r="P166">
            <v>614</v>
          </cell>
        </row>
        <row r="167">
          <cell r="A167" t="str">
            <v>Tangutica Golden Harvest</v>
          </cell>
          <cell r="P167">
            <v>200</v>
          </cell>
        </row>
        <row r="168">
          <cell r="A168" t="str">
            <v>Teshio</v>
          </cell>
          <cell r="P168">
            <v>205</v>
          </cell>
        </row>
        <row r="169">
          <cell r="A169" t="str">
            <v>Texensis Duchess of Albany</v>
          </cell>
          <cell r="P169">
            <v>412</v>
          </cell>
        </row>
        <row r="170">
          <cell r="A170" t="str">
            <v>Texensis Etoile Rose</v>
          </cell>
          <cell r="P170">
            <v>205</v>
          </cell>
        </row>
        <row r="171">
          <cell r="A171" t="str">
            <v>Texensis Gravetye Beauty</v>
          </cell>
          <cell r="P171">
            <v>205</v>
          </cell>
        </row>
        <row r="172">
          <cell r="A172" t="str">
            <v>Texensis Pagoda</v>
          </cell>
          <cell r="P172">
            <v>200</v>
          </cell>
        </row>
        <row r="173">
          <cell r="A173" t="str">
            <v>The First Lady</v>
          </cell>
          <cell r="P173">
            <v>960</v>
          </cell>
        </row>
        <row r="174">
          <cell r="A174" t="str">
            <v>The President</v>
          </cell>
          <cell r="P174">
            <v>1298.6000000000001</v>
          </cell>
        </row>
        <row r="175">
          <cell r="A175" t="str">
            <v>The Vagabond</v>
          </cell>
          <cell r="P175">
            <v>1072.5</v>
          </cell>
        </row>
        <row r="176">
          <cell r="A176" t="str">
            <v xml:space="preserve">Tie Dye PP 18913 </v>
          </cell>
          <cell r="P176">
            <v>821</v>
          </cell>
        </row>
        <row r="177">
          <cell r="A177" t="str">
            <v>Toki</v>
          </cell>
          <cell r="P177">
            <v>1798.4</v>
          </cell>
        </row>
        <row r="178">
          <cell r="A178" t="str">
            <v>Triternata Rubromarginata</v>
          </cell>
          <cell r="P178">
            <v>205</v>
          </cell>
        </row>
        <row r="179">
          <cell r="A179" t="str">
            <v>Clematis Vancouver ™ Cotton Candy</v>
          </cell>
          <cell r="P179">
            <v>826</v>
          </cell>
        </row>
        <row r="180">
          <cell r="A180" t="str">
            <v xml:space="preserve">Clematis Vancouver ™ Danielle </v>
          </cell>
          <cell r="P180">
            <v>412</v>
          </cell>
        </row>
        <row r="181">
          <cell r="A181" t="str">
            <v>Clematis Vancouver™ Daybreak</v>
          </cell>
          <cell r="P181">
            <v>412</v>
          </cell>
        </row>
        <row r="182">
          <cell r="A182" t="str">
            <v>Clematis Vancouver™ Deborah Dahl</v>
          </cell>
          <cell r="P182">
            <v>619</v>
          </cell>
        </row>
        <row r="183">
          <cell r="A183" t="str">
            <v>Clematis Vancouver™ Fragrant star</v>
          </cell>
          <cell r="P183">
            <v>1285</v>
          </cell>
        </row>
        <row r="184">
          <cell r="A184" t="str">
            <v>Clematis Vancouver™ Morning Mist</v>
          </cell>
          <cell r="P184">
            <v>619</v>
          </cell>
        </row>
        <row r="185">
          <cell r="A185" t="str">
            <v>Clematis Vancouver™ Mystic Gem</v>
          </cell>
          <cell r="P185">
            <v>1342.6000000000001</v>
          </cell>
        </row>
        <row r="186">
          <cell r="A186" t="str">
            <v>Clematis Vancouver™ Plum Gorgeus</v>
          </cell>
          <cell r="P186">
            <v>205</v>
          </cell>
        </row>
        <row r="187">
          <cell r="A187" t="str">
            <v xml:space="preserve">Clematis Vancouver™ Sea Breeze </v>
          </cell>
          <cell r="P187">
            <v>843.30000000000007</v>
          </cell>
        </row>
        <row r="188">
          <cell r="A188" t="str">
            <v xml:space="preserve">Clematis Vancouver™ Starry Night </v>
          </cell>
          <cell r="P188">
            <v>412</v>
          </cell>
        </row>
        <row r="189">
          <cell r="A189" t="str">
            <v>Veronica's Choice</v>
          </cell>
          <cell r="P189">
            <v>402</v>
          </cell>
        </row>
        <row r="190">
          <cell r="A190" t="str">
            <v>Victoria</v>
          </cell>
          <cell r="P190">
            <v>0</v>
          </cell>
        </row>
        <row r="191">
          <cell r="A191" t="str">
            <v>Ville De Lyon</v>
          </cell>
          <cell r="P191">
            <v>808</v>
          </cell>
        </row>
        <row r="192">
          <cell r="A192" t="str">
            <v>Violet Elizabeth</v>
          </cell>
          <cell r="P192">
            <v>205</v>
          </cell>
        </row>
        <row r="193">
          <cell r="A193" t="str">
            <v>Viticella Alba Luxurians</v>
          </cell>
          <cell r="P193">
            <v>205</v>
          </cell>
        </row>
        <row r="194">
          <cell r="A194" t="str">
            <v>Viticella Betty Corning</v>
          </cell>
          <cell r="P194">
            <v>190</v>
          </cell>
        </row>
        <row r="195">
          <cell r="A195" t="str">
            <v>Viticella Blue Angel</v>
          </cell>
          <cell r="P195">
            <v>411</v>
          </cell>
        </row>
        <row r="196">
          <cell r="A196" t="str">
            <v>Viticella Emilia Plater</v>
          </cell>
          <cell r="P196">
            <v>205</v>
          </cell>
        </row>
        <row r="197">
          <cell r="A197" t="str">
            <v>Viticella Minuet</v>
          </cell>
          <cell r="P197">
            <v>195</v>
          </cell>
        </row>
        <row r="198">
          <cell r="A198" t="str">
            <v>Viticella Polish Spirit</v>
          </cell>
          <cell r="P198">
            <v>619</v>
          </cell>
        </row>
        <row r="199">
          <cell r="A199" t="str">
            <v>Viticella Purpurea Plena Elegans</v>
          </cell>
          <cell r="P199">
            <v>412</v>
          </cell>
        </row>
        <row r="200">
          <cell r="A200" t="str">
            <v>Viticella Royal Velours</v>
          </cell>
          <cell r="P200">
            <v>0</v>
          </cell>
        </row>
        <row r="201">
          <cell r="A201" t="str">
            <v>Viticella  Rubra</v>
          </cell>
          <cell r="P201">
            <v>0</v>
          </cell>
        </row>
        <row r="202">
          <cell r="A202" t="str">
            <v>Viticella Venosa Violacea (Violette Stargazer)</v>
          </cell>
          <cell r="P202">
            <v>412</v>
          </cell>
        </row>
        <row r="203">
          <cell r="A203" t="str">
            <v>Viva Polonia PW</v>
          </cell>
          <cell r="P203">
            <v>619</v>
          </cell>
        </row>
        <row r="204">
          <cell r="A204" t="str">
            <v>Vyvian Pennell</v>
          </cell>
          <cell r="P204">
            <v>820.99999999999989</v>
          </cell>
        </row>
        <row r="205">
          <cell r="A205" t="str">
            <v>Walter Pennell</v>
          </cell>
          <cell r="P205">
            <v>205</v>
          </cell>
        </row>
        <row r="206">
          <cell r="A206" t="str">
            <v>Warsaw Nike</v>
          </cell>
          <cell r="P206">
            <v>412</v>
          </cell>
        </row>
        <row r="207">
          <cell r="A207" t="str">
            <v>Westerplatte</v>
          </cell>
          <cell r="P207">
            <v>2134.3000000000002</v>
          </cell>
        </row>
        <row r="208">
          <cell r="A208" t="str">
            <v>Will Barron</v>
          </cell>
          <cell r="P208">
            <v>407</v>
          </cell>
        </row>
        <row r="209">
          <cell r="A209" t="str">
            <v>Will Goodwin</v>
          </cell>
          <cell r="P209">
            <v>412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  <cell r="P211">
            <v>846.49502706785847</v>
          </cell>
        </row>
        <row r="212">
          <cell r="A212" t="str">
            <v>AmpelopsisElegans (Porcelain Vine)</v>
          </cell>
          <cell r="P212">
            <v>412</v>
          </cell>
        </row>
        <row r="213">
          <cell r="A213" t="str">
            <v>Aristolochia Durior (Dutchmen's Pipe)</v>
          </cell>
          <cell r="P213">
            <v>205</v>
          </cell>
        </row>
        <row r="214">
          <cell r="A214" t="str">
            <v>(DROP?) Bougainvillea Assorted</v>
          </cell>
          <cell r="P214">
            <v>826</v>
          </cell>
        </row>
        <row r="215">
          <cell r="A215" t="str">
            <v>(DROP) Bougainvillea James Walker</v>
          </cell>
          <cell r="P215">
            <v>0</v>
          </cell>
        </row>
        <row r="216">
          <cell r="A216" t="str">
            <v>(DROP) Bougainvillea Scarlet Ohara</v>
          </cell>
          <cell r="P216">
            <v>0</v>
          </cell>
        </row>
        <row r="217">
          <cell r="A217" t="str">
            <v>(DROP) Bougainvillea Tahitian Dawn</v>
          </cell>
          <cell r="P217">
            <v>0</v>
          </cell>
        </row>
        <row r="218">
          <cell r="A218" t="str">
            <v>Campsis Atropurpurea (Trumpet Vine)</v>
          </cell>
          <cell r="P218">
            <v>200</v>
          </cell>
        </row>
        <row r="219">
          <cell r="A219" t="str">
            <v>Campsis Flamenco (Trumpet Vine)</v>
          </cell>
          <cell r="P219">
            <v>1230</v>
          </cell>
        </row>
        <row r="220">
          <cell r="A220" t="str">
            <v>Campsis Flava (Trumpet Vine)</v>
          </cell>
          <cell r="P220">
            <v>816</v>
          </cell>
        </row>
        <row r="221">
          <cell r="A221" t="str">
            <v>Campsis Grandiflora (Trumpet Vine)</v>
          </cell>
          <cell r="P221">
            <v>205</v>
          </cell>
        </row>
        <row r="222">
          <cell r="A222" t="str">
            <v>Campsis Indian Summer (Trumpet Vine)</v>
          </cell>
          <cell r="P222">
            <v>619</v>
          </cell>
        </row>
        <row r="223">
          <cell r="A223" t="str">
            <v>Campsis Madame Galen (Trumpet Vine)</v>
          </cell>
          <cell r="P223">
            <v>619</v>
          </cell>
        </row>
        <row r="224">
          <cell r="A224" t="str">
            <v>Decumaria Barbara</v>
          </cell>
          <cell r="P224">
            <v>205</v>
          </cell>
        </row>
        <row r="225">
          <cell r="A225" t="str">
            <v>Holboellia Coriacea (China Blue Vine)</v>
          </cell>
          <cell r="P225">
            <v>205</v>
          </cell>
        </row>
        <row r="226">
          <cell r="A226" t="str">
            <v>Hydrangea Pet. Miranda</v>
          </cell>
          <cell r="P226">
            <v>205</v>
          </cell>
        </row>
        <row r="227">
          <cell r="A227" t="str">
            <v xml:space="preserve">Hydrandea Petiolaris </v>
          </cell>
          <cell r="P227">
            <v>821</v>
          </cell>
        </row>
        <row r="228">
          <cell r="A228" t="str">
            <v>Jasmine Nudiflorum (winter Jasmine)</v>
          </cell>
          <cell r="P228">
            <v>412</v>
          </cell>
        </row>
        <row r="229">
          <cell r="A229" t="str">
            <v>Jasmine Officinale (white jasmine)</v>
          </cell>
          <cell r="P229">
            <v>1018</v>
          </cell>
        </row>
        <row r="230">
          <cell r="A230" t="str">
            <v>Jasmine Polyanthum (pink jasmine)</v>
          </cell>
          <cell r="P230">
            <v>821</v>
          </cell>
        </row>
        <row r="231">
          <cell r="A231" t="str">
            <v>Jasmine Stephanense</v>
          </cell>
          <cell r="P231">
            <v>824</v>
          </cell>
        </row>
        <row r="232">
          <cell r="A232" t="str">
            <v>(DROP) Lonicera Aureoreticulata</v>
          </cell>
          <cell r="P232">
            <v>0</v>
          </cell>
        </row>
        <row r="233">
          <cell r="A233" t="str">
            <v xml:space="preserve">Lonicera periclymenum Belgica </v>
          </cell>
          <cell r="P233">
            <v>412</v>
          </cell>
        </row>
        <row r="234">
          <cell r="A234" t="str">
            <v xml:space="preserve">Lonicera Candy Swirl </v>
          </cell>
          <cell r="P234">
            <v>0</v>
          </cell>
        </row>
        <row r="235">
          <cell r="A235" t="str">
            <v xml:space="preserve">Lonicera Dropmore Scarlet </v>
          </cell>
          <cell r="P235">
            <v>2068</v>
          </cell>
        </row>
        <row r="236">
          <cell r="A236" t="str">
            <v>Lonicera Gold Flame</v>
          </cell>
          <cell r="P236">
            <v>1583.8</v>
          </cell>
        </row>
        <row r="237">
          <cell r="A237" t="str">
            <v>Lonicera japonica Halliana</v>
          </cell>
          <cell r="P237">
            <v>619</v>
          </cell>
        </row>
        <row r="238">
          <cell r="A238" t="str">
            <v>Lonicera Harlequin</v>
          </cell>
          <cell r="P238">
            <v>1593.2</v>
          </cell>
        </row>
        <row r="239">
          <cell r="A239" t="str">
            <v>Lonicera Henryi</v>
          </cell>
          <cell r="P239">
            <v>826</v>
          </cell>
        </row>
        <row r="240">
          <cell r="A240" t="str">
            <v>Lonicera periclymenum Honey Baby</v>
          </cell>
          <cell r="P240">
            <v>412</v>
          </cell>
        </row>
        <row r="241">
          <cell r="A241" t="str">
            <v>Lonicera Mandarin</v>
          </cell>
          <cell r="P241">
            <v>1028</v>
          </cell>
        </row>
        <row r="242">
          <cell r="A242" t="str">
            <v>Lonicera japonica Purpurea</v>
          </cell>
          <cell r="P242">
            <v>0</v>
          </cell>
        </row>
        <row r="243">
          <cell r="A243" t="str">
            <v xml:space="preserve">Lonicera periclymenum Serotina </v>
          </cell>
          <cell r="P243">
            <v>619.0232909480045</v>
          </cell>
        </row>
        <row r="244">
          <cell r="A244" t="str">
            <v>(DROP) Lonicera periclymenum Tragophylla</v>
          </cell>
          <cell r="P244">
            <v>0</v>
          </cell>
        </row>
        <row r="245">
          <cell r="A245" t="str">
            <v>(DROP? ) Mandevilla Assorted</v>
          </cell>
          <cell r="P245">
            <v>8.8000000000000007</v>
          </cell>
        </row>
        <row r="246">
          <cell r="A246" t="str">
            <v>(DROP) Mandevilla Dipladenia Yellow</v>
          </cell>
          <cell r="P246">
            <v>0</v>
          </cell>
        </row>
        <row r="247">
          <cell r="A247" t="str">
            <v>(DROP) Mandevilla Pink</v>
          </cell>
          <cell r="P247">
            <v>0</v>
          </cell>
        </row>
        <row r="248">
          <cell r="A248" t="str">
            <v>(DROP) Mandevilla Red</v>
          </cell>
          <cell r="P248">
            <v>8.8000000000000007</v>
          </cell>
        </row>
        <row r="249">
          <cell r="A249" t="str">
            <v>Mandevilla Suaveolens</v>
          </cell>
          <cell r="P249">
            <v>0</v>
          </cell>
        </row>
        <row r="250">
          <cell r="A250" t="str">
            <v>Parthenocissus Engelmanii</v>
          </cell>
          <cell r="P250">
            <v>1237</v>
          </cell>
        </row>
        <row r="251">
          <cell r="A251" t="str">
            <v>Parthenocissus Henryana</v>
          </cell>
          <cell r="P251">
            <v>205</v>
          </cell>
        </row>
        <row r="252">
          <cell r="A252" t="str">
            <v xml:space="preserve">Parthenocissus Quinquefolia </v>
          </cell>
          <cell r="P252">
            <v>1859.4352259851441</v>
          </cell>
        </row>
        <row r="253">
          <cell r="A253" t="str">
            <v xml:space="preserve">Parthenocissus Tri  Vietchii </v>
          </cell>
          <cell r="P253">
            <v>822</v>
          </cell>
        </row>
        <row r="254">
          <cell r="A254" t="str">
            <v>Parthenocissus Variegata</v>
          </cell>
          <cell r="P254">
            <v>0</v>
          </cell>
        </row>
        <row r="255">
          <cell r="A255" t="str">
            <v>Passiflora Atropurpurea</v>
          </cell>
          <cell r="P255">
            <v>0</v>
          </cell>
        </row>
        <row r="256">
          <cell r="A256" t="str">
            <v>Passiflora Betty Myles Young</v>
          </cell>
          <cell r="P256">
            <v>821</v>
          </cell>
        </row>
        <row r="257">
          <cell r="A257" t="str">
            <v xml:space="preserve">Passiflora Caerulea </v>
          </cell>
          <cell r="P257">
            <v>1028</v>
          </cell>
        </row>
        <row r="258">
          <cell r="A258" t="str">
            <v xml:space="preserve">Passiflora Lavander Lady </v>
          </cell>
          <cell r="P258">
            <v>824.00000000000011</v>
          </cell>
        </row>
        <row r="259">
          <cell r="A259" t="str">
            <v>Passiflora Silly Cow/Damsel's Delight</v>
          </cell>
          <cell r="P259">
            <v>826</v>
          </cell>
        </row>
        <row r="260">
          <cell r="A260" t="str">
            <v>Passiflora Snow Queen</v>
          </cell>
          <cell r="P260">
            <v>619</v>
          </cell>
        </row>
        <row r="261">
          <cell r="A261" t="str">
            <v>Passiflora Star of Surbiton</v>
          </cell>
          <cell r="P261">
            <v>619</v>
          </cell>
        </row>
        <row r="262">
          <cell r="A262" t="str">
            <v>Polygonum Aubertii (Silverlace Vine)</v>
          </cell>
          <cell r="P262">
            <v>619</v>
          </cell>
        </row>
        <row r="263">
          <cell r="A263" t="str">
            <v>Rosa Antique 89</v>
          </cell>
          <cell r="P263">
            <v>198</v>
          </cell>
        </row>
        <row r="264">
          <cell r="A264" t="str">
            <v>Rosa City of York</v>
          </cell>
          <cell r="P264">
            <v>205</v>
          </cell>
        </row>
        <row r="265">
          <cell r="A265" t="str">
            <v>Rosa Dortmund</v>
          </cell>
          <cell r="P265">
            <v>205</v>
          </cell>
        </row>
        <row r="266">
          <cell r="A266" t="str">
            <v>Rosa Dublin Bay</v>
          </cell>
          <cell r="P266">
            <v>205</v>
          </cell>
        </row>
        <row r="267">
          <cell r="A267" t="str">
            <v>Rosa Goldener Olymp</v>
          </cell>
          <cell r="P267">
            <v>205</v>
          </cell>
        </row>
        <row r="268">
          <cell r="A268" t="str">
            <v>Rosa Henry Kelsey</v>
          </cell>
          <cell r="P268">
            <v>205</v>
          </cell>
        </row>
        <row r="269">
          <cell r="A269" t="str">
            <v>Rosa High Flyer</v>
          </cell>
          <cell r="P269">
            <v>411.91035496663733</v>
          </cell>
        </row>
        <row r="270">
          <cell r="A270" t="str">
            <v>Rosa John Cabot</v>
          </cell>
          <cell r="P270">
            <v>205</v>
          </cell>
        </row>
        <row r="271">
          <cell r="A271" t="str">
            <v>Rosa John Davis</v>
          </cell>
          <cell r="P271">
            <v>790</v>
          </cell>
        </row>
        <row r="272">
          <cell r="A272" t="str">
            <v>Rosa Leverkusen</v>
          </cell>
          <cell r="P272">
            <v>513.83502801208624</v>
          </cell>
        </row>
        <row r="273">
          <cell r="A273" t="str">
            <v>Rosa New Dawn</v>
          </cell>
          <cell r="P273">
            <v>412</v>
          </cell>
        </row>
        <row r="274">
          <cell r="A274" t="str">
            <v>Rose Pinata</v>
          </cell>
          <cell r="P274">
            <v>280.94911589394468</v>
          </cell>
        </row>
        <row r="275">
          <cell r="A275" t="str">
            <v>Rose Westerland</v>
          </cell>
          <cell r="P275">
            <v>406</v>
          </cell>
        </row>
        <row r="276">
          <cell r="A276" t="str">
            <v>Rose William Baffin</v>
          </cell>
          <cell r="P276">
            <v>205</v>
          </cell>
        </row>
        <row r="277">
          <cell r="A277" t="str">
            <v>Rosa William Booth</v>
          </cell>
          <cell r="P277">
            <v>205</v>
          </cell>
        </row>
        <row r="278">
          <cell r="A278" t="str">
            <v>Schizophragma Hydrangeoides-Moonlight</v>
          </cell>
          <cell r="P278">
            <v>412</v>
          </cell>
        </row>
        <row r="279">
          <cell r="A279" t="str">
            <v>Schizophragma Hydrangeoides Rosea</v>
          </cell>
          <cell r="P279">
            <v>412</v>
          </cell>
        </row>
        <row r="280">
          <cell r="A280" t="str">
            <v>Trachelospermum jasminoidesTri-color</v>
          </cell>
          <cell r="P280">
            <v>0</v>
          </cell>
        </row>
        <row r="281">
          <cell r="A281" t="str">
            <v>Trachelospermum jasm. (Star Jasmine)</v>
          </cell>
          <cell r="P281">
            <v>2658</v>
          </cell>
        </row>
        <row r="282">
          <cell r="A282" t="str">
            <v>Trachelospermum Star of Tuscany</v>
          </cell>
          <cell r="P282">
            <v>1208.2558227370012</v>
          </cell>
        </row>
        <row r="283">
          <cell r="A283" t="str">
            <v>Wisteria floribunda Aunt Dee</v>
          </cell>
          <cell r="P283">
            <v>619</v>
          </cell>
        </row>
        <row r="284">
          <cell r="A284" t="str">
            <v>Wisteria Blue Moon</v>
          </cell>
          <cell r="P284">
            <v>1861</v>
          </cell>
        </row>
        <row r="285">
          <cell r="A285" t="str">
            <v>Wisteria Floribunda Rosea</v>
          </cell>
          <cell r="P285">
            <v>205</v>
          </cell>
        </row>
        <row r="286">
          <cell r="T28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es Reports"/>
      <sheetName val="1 Gal IGC Status"/>
      <sheetName val="30mm Sept 11 count"/>
      <sheetName val="30mm Oct 27th"/>
      <sheetName val="Oct 12 count Quarts"/>
      <sheetName val="Oct 12th count 60mm"/>
      <sheetName val="Oct 12th count 80mm"/>
      <sheetName val="1 Gal Stock Planting"/>
      <sheetName val="30mm Planting"/>
      <sheetName val="30mm Read only"/>
      <sheetName val="60mm Planting"/>
      <sheetName val="Quarts Planting"/>
      <sheetName val="80mm 2n1 planting"/>
      <sheetName val="IGC planting by date"/>
      <sheetName val="Chainstore 1 Gal Planting"/>
      <sheetName val="1 Gal outside Planting"/>
      <sheetName val="2 Gal 4 in 1 planting"/>
      <sheetName val="2 Gal Planting by Date"/>
      <sheetName val="2 Gal planting By location"/>
      <sheetName val="2 Gal 4' Stake Final"/>
      <sheetName val="Chainstore insi Final Inventory"/>
      <sheetName val="IGC Final"/>
      <sheetName val=" 2 Gal 4n1 Final Inventory"/>
      <sheetName val="Sept 1st Gallon Counts"/>
      <sheetName val="Feb 18th Count"/>
      <sheetName val="Apr 28th count"/>
      <sheetName val="May 12 Count"/>
      <sheetName val="June 2nd Count"/>
      <sheetName val="June 30th Liner count"/>
      <sheetName val="Elle Count July 24th"/>
      <sheetName val="TAG Counts June 2022"/>
      <sheetName val="Copy for Planting with location"/>
      <sheetName val="Copy for planting no location"/>
      <sheetName val="Copy for blank"/>
      <sheetName val="Copy Inv Print"/>
    </sheetNames>
    <sheetDataSet>
      <sheetData sheetId="0">
        <row r="2">
          <cell r="B2">
            <v>45134</v>
          </cell>
        </row>
      </sheetData>
      <sheetData sheetId="1">
        <row r="6">
          <cell r="B6" t="str">
            <v>Budded</v>
          </cell>
        </row>
        <row r="7">
          <cell r="B7" t="str">
            <v>Ready</v>
          </cell>
        </row>
        <row r="9">
          <cell r="B9" t="str">
            <v>zero on hand</v>
          </cell>
        </row>
        <row r="10">
          <cell r="B10" t="str">
            <v>zero on hand</v>
          </cell>
        </row>
        <row r="11">
          <cell r="B11" t="str">
            <v>Ready</v>
          </cell>
        </row>
        <row r="12">
          <cell r="B12" t="str">
            <v>zero on hand</v>
          </cell>
        </row>
        <row r="13">
          <cell r="B13" t="str">
            <v>zero on hand</v>
          </cell>
        </row>
        <row r="14">
          <cell r="B14" t="str">
            <v>4 PLANTS ONLY</v>
          </cell>
        </row>
        <row r="15">
          <cell r="B15" t="str">
            <v>7 PLANTS ONLY</v>
          </cell>
        </row>
        <row r="16">
          <cell r="B16" t="str">
            <v>Ready</v>
          </cell>
        </row>
        <row r="17">
          <cell r="B17" t="str">
            <v>Ready</v>
          </cell>
        </row>
        <row r="18">
          <cell r="B18" t="str">
            <v>Ready</v>
          </cell>
        </row>
        <row r="19">
          <cell r="B19" t="str">
            <v>Ready</v>
          </cell>
        </row>
        <row r="20">
          <cell r="B20" t="str">
            <v>zero on hand</v>
          </cell>
        </row>
        <row r="21">
          <cell r="B21" t="str">
            <v>10 PLANTS ONLY</v>
          </cell>
        </row>
        <row r="22">
          <cell r="B22" t="str">
            <v>Ready</v>
          </cell>
        </row>
        <row r="23">
          <cell r="B23" t="str">
            <v>Ready</v>
          </cell>
        </row>
        <row r="24">
          <cell r="B24" t="str">
            <v>zero on hand</v>
          </cell>
        </row>
        <row r="25">
          <cell r="B25" t="str">
            <v>zero on hand</v>
          </cell>
        </row>
        <row r="26">
          <cell r="B26" t="str">
            <v>Ready</v>
          </cell>
        </row>
        <row r="27">
          <cell r="B27" t="str">
            <v>zero on hand</v>
          </cell>
        </row>
        <row r="28">
          <cell r="B28" t="str">
            <v>Ready</v>
          </cell>
        </row>
        <row r="29">
          <cell r="B29" t="str">
            <v>Budded</v>
          </cell>
        </row>
        <row r="30">
          <cell r="B30" t="str">
            <v>Budded</v>
          </cell>
        </row>
        <row r="31">
          <cell r="B31" t="str">
            <v>zero on hand</v>
          </cell>
        </row>
        <row r="32">
          <cell r="B32" t="str">
            <v>zero on hand</v>
          </cell>
        </row>
        <row r="33">
          <cell r="B33" t="str">
            <v>zero on hand</v>
          </cell>
        </row>
        <row r="34">
          <cell r="B34" t="str">
            <v>zero on hand</v>
          </cell>
        </row>
        <row r="35">
          <cell r="B35" t="str">
            <v>Ready</v>
          </cell>
        </row>
        <row r="36">
          <cell r="B36" t="str">
            <v>Ready</v>
          </cell>
        </row>
        <row r="37">
          <cell r="B37" t="str">
            <v>Ready</v>
          </cell>
        </row>
        <row r="38">
          <cell r="B38" t="str">
            <v>zero on hand</v>
          </cell>
        </row>
        <row r="39">
          <cell r="B39" t="str">
            <v>Ready</v>
          </cell>
        </row>
        <row r="40">
          <cell r="B40" t="str">
            <v>Ready</v>
          </cell>
        </row>
        <row r="41">
          <cell r="B41" t="str">
            <v>Ready</v>
          </cell>
        </row>
        <row r="42">
          <cell r="B42" t="str">
            <v>zero on hand</v>
          </cell>
        </row>
        <row r="43">
          <cell r="B43" t="str">
            <v>not ready</v>
          </cell>
        </row>
        <row r="44">
          <cell r="B44" t="str">
            <v>zero on hand</v>
          </cell>
        </row>
        <row r="45">
          <cell r="B45" t="str">
            <v>Ready</v>
          </cell>
        </row>
        <row r="46">
          <cell r="B46" t="str">
            <v>not ready</v>
          </cell>
        </row>
        <row r="47">
          <cell r="B47" t="str">
            <v>not ready</v>
          </cell>
        </row>
        <row r="48">
          <cell r="B48" t="str">
            <v>Ready</v>
          </cell>
        </row>
        <row r="49">
          <cell r="B49" t="str">
            <v>Ready</v>
          </cell>
        </row>
        <row r="50">
          <cell r="B50" t="str">
            <v>10 PLANTS ONLY</v>
          </cell>
        </row>
        <row r="51">
          <cell r="B51" t="str">
            <v>Ready</v>
          </cell>
        </row>
        <row r="52">
          <cell r="B52" t="str">
            <v>Ready</v>
          </cell>
        </row>
        <row r="53">
          <cell r="B53" t="str">
            <v>Ready</v>
          </cell>
        </row>
        <row r="54">
          <cell r="B54" t="str">
            <v>zero on hand</v>
          </cell>
        </row>
        <row r="55">
          <cell r="B55" t="str">
            <v>zero on hand</v>
          </cell>
        </row>
        <row r="56">
          <cell r="B56" t="str">
            <v>zero on hand</v>
          </cell>
        </row>
        <row r="57">
          <cell r="B57" t="str">
            <v>zero on hand</v>
          </cell>
        </row>
        <row r="58">
          <cell r="B58" t="str">
            <v>not ready</v>
          </cell>
        </row>
        <row r="59">
          <cell r="B59" t="str">
            <v>zero on hand</v>
          </cell>
        </row>
        <row r="60">
          <cell r="B60" t="str">
            <v>Ready</v>
          </cell>
        </row>
        <row r="61">
          <cell r="B61" t="str">
            <v>Ready</v>
          </cell>
        </row>
        <row r="62">
          <cell r="B62" t="str">
            <v>Ready</v>
          </cell>
        </row>
        <row r="63">
          <cell r="B63" t="str">
            <v>zero on hand</v>
          </cell>
        </row>
        <row r="64">
          <cell r="B64" t="str">
            <v>Ready</v>
          </cell>
        </row>
        <row r="65">
          <cell r="B65" t="str">
            <v>not ready</v>
          </cell>
        </row>
        <row r="66">
          <cell r="B66" t="str">
            <v>Ready</v>
          </cell>
        </row>
        <row r="67">
          <cell r="B67" t="str">
            <v>zero on hand</v>
          </cell>
        </row>
        <row r="68">
          <cell r="B68" t="str">
            <v>Ready</v>
          </cell>
        </row>
        <row r="69">
          <cell r="B69" t="str">
            <v>zero on hand</v>
          </cell>
        </row>
        <row r="70">
          <cell r="B70" t="str">
            <v>zero on hand</v>
          </cell>
        </row>
        <row r="71">
          <cell r="B71" t="str">
            <v>zero on hand</v>
          </cell>
        </row>
        <row r="72">
          <cell r="B72" t="str">
            <v>Ready</v>
          </cell>
        </row>
        <row r="73">
          <cell r="B73" t="str">
            <v>Ready</v>
          </cell>
        </row>
        <row r="74">
          <cell r="B74" t="str">
            <v>10 PLANTS ONLY</v>
          </cell>
        </row>
        <row r="75">
          <cell r="B75" t="str">
            <v>zero on hand</v>
          </cell>
        </row>
        <row r="76">
          <cell r="B76" t="str">
            <v>Ready</v>
          </cell>
        </row>
        <row r="77">
          <cell r="B77" t="str">
            <v>zero on hand</v>
          </cell>
        </row>
        <row r="78">
          <cell r="B78" t="str">
            <v>zero on hand</v>
          </cell>
        </row>
        <row r="79">
          <cell r="B79" t="str">
            <v>Ready</v>
          </cell>
        </row>
        <row r="80">
          <cell r="B80" t="str">
            <v>Ready</v>
          </cell>
        </row>
        <row r="81">
          <cell r="B81" t="str">
            <v>zero on hand</v>
          </cell>
        </row>
        <row r="82">
          <cell r="B82" t="str">
            <v>Ready</v>
          </cell>
        </row>
        <row r="83">
          <cell r="B83" t="str">
            <v>zero on hand</v>
          </cell>
        </row>
        <row r="84">
          <cell r="B84" t="str">
            <v>Ready</v>
          </cell>
        </row>
        <row r="85">
          <cell r="B85" t="str">
            <v>zero on hand</v>
          </cell>
        </row>
        <row r="86">
          <cell r="B86" t="str">
            <v>Ready</v>
          </cell>
        </row>
        <row r="87">
          <cell r="B87" t="str">
            <v>zero on hand</v>
          </cell>
        </row>
        <row r="88">
          <cell r="B88" t="str">
            <v>Ready</v>
          </cell>
        </row>
        <row r="89">
          <cell r="B89" t="str">
            <v>Ready</v>
          </cell>
        </row>
        <row r="90">
          <cell r="B90" t="str">
            <v>zero on hand</v>
          </cell>
        </row>
        <row r="91">
          <cell r="B91" t="str">
            <v>zero on hand</v>
          </cell>
        </row>
        <row r="92">
          <cell r="B92" t="str">
            <v>zero on hand</v>
          </cell>
        </row>
        <row r="93">
          <cell r="B93" t="str">
            <v>zero on hand</v>
          </cell>
        </row>
        <row r="94">
          <cell r="B94" t="str">
            <v>Ready</v>
          </cell>
        </row>
        <row r="95">
          <cell r="B95" t="str">
            <v>zero on hand</v>
          </cell>
        </row>
        <row r="96">
          <cell r="B96" t="str">
            <v>zero on hand</v>
          </cell>
        </row>
        <row r="97">
          <cell r="B97" t="str">
            <v>zero on hand</v>
          </cell>
        </row>
        <row r="98">
          <cell r="B98" t="str">
            <v>zero on hand</v>
          </cell>
        </row>
        <row r="99">
          <cell r="B99" t="str">
            <v>zero on hand</v>
          </cell>
        </row>
        <row r="100">
          <cell r="B100" t="str">
            <v>zero on hand</v>
          </cell>
        </row>
        <row r="101">
          <cell r="B101" t="str">
            <v>zero on hand</v>
          </cell>
        </row>
        <row r="102">
          <cell r="B102" t="str">
            <v>zero on hand</v>
          </cell>
        </row>
        <row r="103">
          <cell r="B103" t="str">
            <v>Ready</v>
          </cell>
        </row>
        <row r="104">
          <cell r="B104" t="str">
            <v>Ready</v>
          </cell>
        </row>
        <row r="105">
          <cell r="B105" t="str">
            <v>Ready</v>
          </cell>
        </row>
        <row r="106">
          <cell r="B106" t="str">
            <v>zero on hand</v>
          </cell>
        </row>
        <row r="107">
          <cell r="B107" t="str">
            <v>zero on hand</v>
          </cell>
        </row>
        <row r="108">
          <cell r="B108" t="str">
            <v>zero on hand</v>
          </cell>
        </row>
        <row r="109">
          <cell r="B109" t="str">
            <v>zero on hand</v>
          </cell>
        </row>
        <row r="110">
          <cell r="B110" t="str">
            <v>zero on hand</v>
          </cell>
        </row>
        <row r="111">
          <cell r="B111" t="str">
            <v>zero on hand</v>
          </cell>
        </row>
        <row r="112">
          <cell r="B112" t="str">
            <v>zero on hand</v>
          </cell>
        </row>
        <row r="113">
          <cell r="B113" t="str">
            <v>zero on hand</v>
          </cell>
        </row>
        <row r="114">
          <cell r="B114" t="str">
            <v>5 PLANTS ONLY</v>
          </cell>
        </row>
        <row r="115">
          <cell r="B115" t="str">
            <v>5 PLANTS ONLY</v>
          </cell>
        </row>
        <row r="116">
          <cell r="B116" t="str">
            <v>Budded</v>
          </cell>
        </row>
        <row r="117">
          <cell r="B117" t="str">
            <v>zero on hand</v>
          </cell>
        </row>
        <row r="118">
          <cell r="B118" t="str">
            <v>zero on hand</v>
          </cell>
        </row>
        <row r="119">
          <cell r="B119" t="str">
            <v>zero on hand</v>
          </cell>
        </row>
        <row r="120">
          <cell r="B120" t="str">
            <v>zero on hand</v>
          </cell>
        </row>
        <row r="121">
          <cell r="B121" t="str">
            <v>zero on hand</v>
          </cell>
        </row>
        <row r="122">
          <cell r="B122" t="str">
            <v>zero on hand</v>
          </cell>
        </row>
        <row r="123">
          <cell r="B123" t="str">
            <v>zero on hand</v>
          </cell>
        </row>
        <row r="124">
          <cell r="B124" t="str">
            <v>zero on hand</v>
          </cell>
        </row>
        <row r="125">
          <cell r="B125" t="str">
            <v>zero on hand</v>
          </cell>
        </row>
        <row r="126">
          <cell r="B126" t="str">
            <v>Ready</v>
          </cell>
        </row>
        <row r="127">
          <cell r="B127" t="str">
            <v>zero on hand</v>
          </cell>
        </row>
        <row r="128">
          <cell r="B128" t="str">
            <v>Ready</v>
          </cell>
        </row>
        <row r="129">
          <cell r="B129" t="str">
            <v>not ready</v>
          </cell>
        </row>
        <row r="130">
          <cell r="B130" t="str">
            <v>zero on hand</v>
          </cell>
        </row>
        <row r="131">
          <cell r="B131" t="str">
            <v>Ready</v>
          </cell>
        </row>
        <row r="132">
          <cell r="B132" t="str">
            <v>Ready</v>
          </cell>
        </row>
        <row r="133">
          <cell r="B133" t="str">
            <v>Ready</v>
          </cell>
        </row>
        <row r="134">
          <cell r="B134" t="str">
            <v>Ready</v>
          </cell>
        </row>
        <row r="135">
          <cell r="B135" t="str">
            <v>zero on hand</v>
          </cell>
        </row>
        <row r="136">
          <cell r="B136" t="str">
            <v>Budded</v>
          </cell>
        </row>
        <row r="137">
          <cell r="B137" t="str">
            <v>Ready</v>
          </cell>
        </row>
        <row r="138">
          <cell r="B138" t="str">
            <v>not ready</v>
          </cell>
        </row>
        <row r="139">
          <cell r="B139" t="str">
            <v>Ready</v>
          </cell>
        </row>
        <row r="140">
          <cell r="B140" t="str">
            <v>Ready</v>
          </cell>
        </row>
        <row r="141">
          <cell r="B141" t="str">
            <v>Ready</v>
          </cell>
        </row>
        <row r="142">
          <cell r="B142" t="str">
            <v>zero on hand</v>
          </cell>
        </row>
        <row r="143">
          <cell r="B143" t="str">
            <v>not ready</v>
          </cell>
        </row>
        <row r="144">
          <cell r="B144" t="str">
            <v>not ready</v>
          </cell>
        </row>
        <row r="145">
          <cell r="B145" t="str">
            <v>zero on hand</v>
          </cell>
        </row>
        <row r="146">
          <cell r="B146" t="str">
            <v>zero on hand</v>
          </cell>
        </row>
        <row r="147">
          <cell r="B147" t="str">
            <v>zero on hand</v>
          </cell>
        </row>
        <row r="148">
          <cell r="B148" t="str">
            <v>zero on hand</v>
          </cell>
        </row>
        <row r="149">
          <cell r="B149" t="str">
            <v>zero on hand</v>
          </cell>
        </row>
        <row r="150">
          <cell r="B150" t="str">
            <v>Budded</v>
          </cell>
        </row>
        <row r="151">
          <cell r="B151" t="str">
            <v>zero on hand</v>
          </cell>
        </row>
        <row r="152">
          <cell r="B152" t="str">
            <v>Budded</v>
          </cell>
        </row>
        <row r="153">
          <cell r="B153" t="str">
            <v>Ready</v>
          </cell>
        </row>
        <row r="154">
          <cell r="B154" t="str">
            <v>Budded</v>
          </cell>
        </row>
        <row r="155">
          <cell r="B155" t="str">
            <v>Ready</v>
          </cell>
        </row>
        <row r="156">
          <cell r="B156" t="str">
            <v>Budded</v>
          </cell>
        </row>
        <row r="157">
          <cell r="B157" t="str">
            <v>Ready</v>
          </cell>
        </row>
        <row r="158">
          <cell r="B158" t="str">
            <v>zero on hand</v>
          </cell>
        </row>
        <row r="159">
          <cell r="B159" t="str">
            <v>not ready</v>
          </cell>
        </row>
        <row r="160">
          <cell r="B160" t="str">
            <v>zero on hand</v>
          </cell>
        </row>
        <row r="161">
          <cell r="B161" t="str">
            <v>Ready</v>
          </cell>
        </row>
        <row r="162">
          <cell r="B162" t="str">
            <v>Budded</v>
          </cell>
        </row>
        <row r="163">
          <cell r="B163" t="str">
            <v>Budded</v>
          </cell>
        </row>
        <row r="164">
          <cell r="B164" t="str">
            <v>Ready</v>
          </cell>
        </row>
        <row r="165">
          <cell r="B165" t="str">
            <v>Ready</v>
          </cell>
        </row>
        <row r="166">
          <cell r="B166" t="str">
            <v>zero on hand</v>
          </cell>
        </row>
        <row r="167">
          <cell r="B167" t="str">
            <v>Ready</v>
          </cell>
        </row>
        <row r="168">
          <cell r="B168" t="str">
            <v>zero on hand</v>
          </cell>
        </row>
        <row r="169">
          <cell r="B169" t="str">
            <v>zero on hand</v>
          </cell>
        </row>
        <row r="170">
          <cell r="B170" t="str">
            <v>zero on hand</v>
          </cell>
        </row>
        <row r="171">
          <cell r="B171" t="str">
            <v>zero on hand</v>
          </cell>
        </row>
        <row r="172">
          <cell r="B172" t="str">
            <v>Budded</v>
          </cell>
        </row>
        <row r="173">
          <cell r="B173" t="str">
            <v>IN BLOOM</v>
          </cell>
        </row>
        <row r="174">
          <cell r="B174" t="str">
            <v>IN BLOOM</v>
          </cell>
        </row>
        <row r="175">
          <cell r="B175" t="str">
            <v>IN BLOOM</v>
          </cell>
        </row>
        <row r="176">
          <cell r="B176" t="str">
            <v>Ready</v>
          </cell>
        </row>
        <row r="177">
          <cell r="B177" t="str">
            <v>5 PLANTS ONLY</v>
          </cell>
        </row>
        <row r="178">
          <cell r="B178" t="str">
            <v>zero on hand</v>
          </cell>
        </row>
        <row r="179">
          <cell r="B179" t="str">
            <v>Ready</v>
          </cell>
        </row>
        <row r="180">
          <cell r="B180" t="str">
            <v>not ready</v>
          </cell>
        </row>
        <row r="181">
          <cell r="B181" t="str">
            <v>not ready</v>
          </cell>
        </row>
        <row r="182">
          <cell r="B182" t="str">
            <v>not ready</v>
          </cell>
        </row>
        <row r="183">
          <cell r="B183" t="str">
            <v>Ready</v>
          </cell>
        </row>
        <row r="184">
          <cell r="B184" t="str">
            <v>not ready</v>
          </cell>
        </row>
        <row r="185">
          <cell r="B185" t="str">
            <v>Ready</v>
          </cell>
        </row>
        <row r="186">
          <cell r="B186" t="str">
            <v>zero on hand</v>
          </cell>
        </row>
        <row r="187">
          <cell r="B187" t="str">
            <v>Budded</v>
          </cell>
        </row>
        <row r="188">
          <cell r="B188" t="str">
            <v>zero on hand</v>
          </cell>
        </row>
        <row r="189">
          <cell r="B189" t="str">
            <v>zero on hand</v>
          </cell>
        </row>
        <row r="190">
          <cell r="B190" t="str">
            <v>zero on hand</v>
          </cell>
        </row>
        <row r="191">
          <cell r="B191" t="str">
            <v>Budded</v>
          </cell>
        </row>
        <row r="192">
          <cell r="B192" t="str">
            <v>zero on hand</v>
          </cell>
        </row>
        <row r="193">
          <cell r="B193" t="str">
            <v>zero on hand</v>
          </cell>
        </row>
        <row r="194">
          <cell r="B194" t="str">
            <v>IN BLOOM</v>
          </cell>
        </row>
        <row r="195">
          <cell r="B195" t="str">
            <v>Ready</v>
          </cell>
        </row>
        <row r="196">
          <cell r="B196" t="str">
            <v>zero on hand</v>
          </cell>
        </row>
        <row r="197">
          <cell r="B197" t="str">
            <v>Budded</v>
          </cell>
        </row>
        <row r="198">
          <cell r="B198" t="str">
            <v>Budded</v>
          </cell>
        </row>
        <row r="199">
          <cell r="B199" t="str">
            <v>zero on hand</v>
          </cell>
        </row>
        <row r="200">
          <cell r="B200" t="str">
            <v>zero on hand</v>
          </cell>
        </row>
        <row r="201">
          <cell r="B201" t="str">
            <v>zero on hand</v>
          </cell>
        </row>
        <row r="202">
          <cell r="B202" t="str">
            <v>not ready</v>
          </cell>
        </row>
        <row r="203">
          <cell r="B203" t="str">
            <v>not ready</v>
          </cell>
        </row>
        <row r="204">
          <cell r="B204" t="str">
            <v>Ready</v>
          </cell>
        </row>
        <row r="205">
          <cell r="B205" t="str">
            <v>not ready</v>
          </cell>
        </row>
        <row r="206">
          <cell r="B206" t="str">
            <v>5 PLANTS ONLY</v>
          </cell>
        </row>
        <row r="207">
          <cell r="B207" t="str">
            <v>Budded</v>
          </cell>
        </row>
        <row r="208">
          <cell r="B208" t="str">
            <v>Ready</v>
          </cell>
        </row>
        <row r="209">
          <cell r="B209" t="str">
            <v>not ready</v>
          </cell>
        </row>
        <row r="210">
          <cell r="B210"/>
        </row>
        <row r="211">
          <cell r="B211" t="str">
            <v>Ready</v>
          </cell>
        </row>
        <row r="212">
          <cell r="B212" t="str">
            <v>Ready</v>
          </cell>
        </row>
        <row r="213">
          <cell r="B213" t="str">
            <v>5 PLANTS ONLY</v>
          </cell>
        </row>
        <row r="214">
          <cell r="B214" t="str">
            <v>Ready</v>
          </cell>
        </row>
        <row r="215">
          <cell r="B215" t="str">
            <v>zero on hand</v>
          </cell>
        </row>
        <row r="216">
          <cell r="B216" t="str">
            <v>zero on hand</v>
          </cell>
        </row>
        <row r="217">
          <cell r="B217" t="str">
            <v>zero on hand</v>
          </cell>
        </row>
        <row r="218">
          <cell r="B218" t="str">
            <v>Ready</v>
          </cell>
        </row>
        <row r="219">
          <cell r="B219" t="str">
            <v>Ready</v>
          </cell>
        </row>
        <row r="220">
          <cell r="B220" t="str">
            <v>Ready</v>
          </cell>
        </row>
        <row r="221">
          <cell r="B221" t="str">
            <v>zero on hand</v>
          </cell>
        </row>
        <row r="222">
          <cell r="B222" t="str">
            <v>zero on hand</v>
          </cell>
        </row>
        <row r="223">
          <cell r="B223" t="str">
            <v>Ready</v>
          </cell>
        </row>
        <row r="224">
          <cell r="B224" t="str">
            <v>Ready</v>
          </cell>
        </row>
        <row r="225">
          <cell r="B225" t="str">
            <v>Ready</v>
          </cell>
        </row>
        <row r="226">
          <cell r="B226" t="str">
            <v>zero on hand</v>
          </cell>
        </row>
        <row r="227">
          <cell r="B227" t="str">
            <v>Ready</v>
          </cell>
        </row>
        <row r="228">
          <cell r="B228" t="str">
            <v>Ready</v>
          </cell>
        </row>
        <row r="229">
          <cell r="B229" t="str">
            <v>Ready</v>
          </cell>
        </row>
        <row r="230">
          <cell r="B230" t="str">
            <v>Ready</v>
          </cell>
        </row>
        <row r="231">
          <cell r="B231" t="str">
            <v>Ready</v>
          </cell>
        </row>
        <row r="232">
          <cell r="B232" t="str">
            <v>zero on hand</v>
          </cell>
        </row>
        <row r="233">
          <cell r="B233" t="str">
            <v>not ready</v>
          </cell>
        </row>
        <row r="234">
          <cell r="B234" t="str">
            <v>zero on hand</v>
          </cell>
        </row>
        <row r="235">
          <cell r="B235" t="str">
            <v>Ready</v>
          </cell>
        </row>
        <row r="236">
          <cell r="B236" t="str">
            <v>Budded</v>
          </cell>
        </row>
        <row r="237">
          <cell r="B237" t="str">
            <v>Ready</v>
          </cell>
        </row>
        <row r="238">
          <cell r="B238" t="str">
            <v>Ready</v>
          </cell>
        </row>
        <row r="239">
          <cell r="B239" t="str">
            <v>Ready</v>
          </cell>
        </row>
        <row r="240">
          <cell r="B240" t="str">
            <v>zero on hand</v>
          </cell>
        </row>
        <row r="241">
          <cell r="B241" t="str">
            <v>Ready</v>
          </cell>
        </row>
        <row r="242">
          <cell r="B242" t="str">
            <v>zero on hand</v>
          </cell>
        </row>
        <row r="243">
          <cell r="B243" t="str">
            <v>Ready</v>
          </cell>
        </row>
        <row r="244">
          <cell r="B244" t="str">
            <v>zero on hand</v>
          </cell>
        </row>
        <row r="245">
          <cell r="B245" t="str">
            <v>zero on hand</v>
          </cell>
        </row>
        <row r="246">
          <cell r="B246" t="str">
            <v>zero on hand</v>
          </cell>
        </row>
        <row r="247">
          <cell r="B247" t="str">
            <v>not ready</v>
          </cell>
        </row>
        <row r="248">
          <cell r="B248" t="str">
            <v>not ready</v>
          </cell>
        </row>
        <row r="249">
          <cell r="B249" t="str">
            <v>Ready</v>
          </cell>
        </row>
        <row r="250">
          <cell r="B250" t="str">
            <v>Ready</v>
          </cell>
        </row>
        <row r="251">
          <cell r="B251" t="str">
            <v>zero on hand</v>
          </cell>
        </row>
        <row r="252">
          <cell r="B252" t="str">
            <v>Ready</v>
          </cell>
        </row>
        <row r="253">
          <cell r="B253" t="str">
            <v>Ready</v>
          </cell>
        </row>
        <row r="254">
          <cell r="B254" t="str">
            <v>zero on hand</v>
          </cell>
        </row>
        <row r="255">
          <cell r="B255" t="str">
            <v>zero on hand</v>
          </cell>
        </row>
        <row r="256">
          <cell r="B256" t="str">
            <v>Budded</v>
          </cell>
        </row>
        <row r="257">
          <cell r="B257" t="str">
            <v>Ready</v>
          </cell>
        </row>
        <row r="258">
          <cell r="B258" t="str">
            <v>Budded</v>
          </cell>
        </row>
        <row r="259">
          <cell r="B259" t="str">
            <v>zero on hand</v>
          </cell>
        </row>
        <row r="260">
          <cell r="B260" t="str">
            <v>Budded</v>
          </cell>
        </row>
        <row r="261">
          <cell r="B261" t="str">
            <v>Budded</v>
          </cell>
        </row>
        <row r="262">
          <cell r="B262" t="str">
            <v>Ready</v>
          </cell>
        </row>
        <row r="263">
          <cell r="B263" t="str">
            <v>Ready</v>
          </cell>
        </row>
        <row r="264">
          <cell r="B264" t="str">
            <v>Ready</v>
          </cell>
        </row>
        <row r="265">
          <cell r="B265" t="str">
            <v>not ready</v>
          </cell>
        </row>
        <row r="266">
          <cell r="B266" t="str">
            <v>zero on hand</v>
          </cell>
        </row>
        <row r="267">
          <cell r="B267" t="str">
            <v>Ready</v>
          </cell>
        </row>
        <row r="268">
          <cell r="B268" t="str">
            <v>Ready</v>
          </cell>
        </row>
        <row r="269">
          <cell r="B269" t="str">
            <v>Budded</v>
          </cell>
        </row>
        <row r="270">
          <cell r="B270" t="str">
            <v>Ready</v>
          </cell>
        </row>
        <row r="271">
          <cell r="B271" t="str">
            <v>Ready</v>
          </cell>
        </row>
        <row r="272">
          <cell r="B272" t="str">
            <v>Ready</v>
          </cell>
        </row>
        <row r="273">
          <cell r="B273" t="str">
            <v>Ready</v>
          </cell>
        </row>
        <row r="274">
          <cell r="B274" t="str">
            <v>Budded</v>
          </cell>
        </row>
        <row r="275">
          <cell r="B275" t="str">
            <v>Budded</v>
          </cell>
        </row>
        <row r="276">
          <cell r="B276" t="str">
            <v>Ready</v>
          </cell>
        </row>
        <row r="277">
          <cell r="B277" t="str">
            <v>Ready</v>
          </cell>
        </row>
        <row r="278">
          <cell r="B278" t="str">
            <v>Ready</v>
          </cell>
        </row>
        <row r="279">
          <cell r="B279" t="str">
            <v>Ready</v>
          </cell>
        </row>
        <row r="280">
          <cell r="B280" t="str">
            <v>zero on hand</v>
          </cell>
        </row>
        <row r="281">
          <cell r="B281" t="str">
            <v>not ready</v>
          </cell>
        </row>
        <row r="282">
          <cell r="B282" t="str">
            <v>Ready</v>
          </cell>
        </row>
        <row r="283">
          <cell r="B283" t="str">
            <v>Ready</v>
          </cell>
        </row>
        <row r="284">
          <cell r="B284" t="str">
            <v>Ready</v>
          </cell>
        </row>
        <row r="285">
          <cell r="B285" t="str">
            <v>zero on hand</v>
          </cell>
        </row>
      </sheetData>
      <sheetData sheetId="2"/>
      <sheetData sheetId="3"/>
      <sheetData sheetId="4"/>
      <sheetData sheetId="5"/>
      <sheetData sheetId="6">
        <row r="6">
          <cell r="L6">
            <v>0</v>
          </cell>
        </row>
      </sheetData>
      <sheetData sheetId="7">
        <row r="6">
          <cell r="B6">
            <v>0</v>
          </cell>
        </row>
      </sheetData>
      <sheetData sheetId="8"/>
      <sheetData sheetId="9"/>
      <sheetData sheetId="10"/>
      <sheetData sheetId="11"/>
      <sheetData sheetId="12">
        <row r="6">
          <cell r="I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B6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g Ordering"/>
      <sheetName val="Unrooted Needs"/>
      <sheetName val="Ideal Assortments"/>
      <sheetName val="2022 Production Forecast"/>
      <sheetName val="Summer Production Forecast"/>
      <sheetName val="Summer Production Actuals"/>
      <sheetName val="Summer Production After Count"/>
      <sheetName val="Elle Reserves after Aug 12count"/>
      <sheetName val="Planting Lists After Sept 3rd"/>
      <sheetName val="Summer Production Goals"/>
      <sheetName val="Forecast for Shortages"/>
      <sheetName val="30mm stuck 2020"/>
      <sheetName val="Sales Reports"/>
      <sheetName val="1 Gal Map"/>
      <sheetName val="2 Gal Map"/>
      <sheetName val="Stock Map 2021"/>
      <sheetName val="Stock map 2023"/>
      <sheetName val="Stock Map 2022"/>
      <sheetName val="Ideal Assortments 2022"/>
      <sheetName val="Sheet1"/>
      <sheetName val="Variety Info &amp; Ratings"/>
    </sheetNames>
    <sheetDataSet>
      <sheetData sheetId="0"/>
      <sheetData sheetId="1">
        <row r="6">
          <cell r="M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D6"/>
        </row>
      </sheetData>
      <sheetData sheetId="16"/>
      <sheetData sheetId="17">
        <row r="5">
          <cell r="F5" t="str">
            <v>total 2 gallon</v>
          </cell>
        </row>
      </sheetData>
      <sheetData sheetId="18"/>
      <sheetData sheetId="19"/>
      <sheetData sheetId="20"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/>
          <cell r="M97"/>
          <cell r="P97"/>
          <cell r="S97"/>
          <cell r="AC97"/>
          <cell r="AH97"/>
          <cell r="AK97"/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/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</v>
          </cell>
          <cell r="AH181"/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</v>
          </cell>
          <cell r="AH207">
            <v>4</v>
          </cell>
          <cell r="AK207" t="str">
            <v>Yes</v>
          </cell>
          <cell r="AL207"/>
          <cell r="AM207"/>
          <cell r="AN207"/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/>
          <cell r="M239"/>
          <cell r="P239"/>
          <cell r="S239"/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/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/>
          <cell r="M268"/>
          <cell r="P268"/>
          <cell r="S268"/>
          <cell r="AC268"/>
          <cell r="AH268"/>
          <cell r="AK268"/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/>
          <cell r="M274"/>
          <cell r="P274"/>
          <cell r="S274"/>
          <cell r="AC274"/>
          <cell r="AH274"/>
          <cell r="AK274"/>
          <cell r="AL274"/>
          <cell r="AM274"/>
          <cell r="AN274"/>
        </row>
        <row r="275">
          <cell r="H275"/>
          <cell r="M275"/>
          <cell r="P275"/>
          <cell r="S275"/>
          <cell r="AC275"/>
          <cell r="AH275"/>
          <cell r="AK275"/>
          <cell r="AL275"/>
          <cell r="AM275"/>
          <cell r="AN275"/>
        </row>
        <row r="276">
          <cell r="H276"/>
          <cell r="M276"/>
          <cell r="P276"/>
          <cell r="S276"/>
          <cell r="AC276"/>
          <cell r="AH276"/>
          <cell r="AK276"/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4</v>
          </cell>
          <cell r="AK277"/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/>
          <cell r="M282"/>
          <cell r="P282"/>
          <cell r="S282"/>
          <cell r="AC282"/>
          <cell r="AH282"/>
          <cell r="AK282"/>
          <cell r="AL282"/>
          <cell r="AM282"/>
          <cell r="AN282"/>
        </row>
        <row r="283">
          <cell r="H283" t="str">
            <v>Blue</v>
          </cell>
          <cell r="M283"/>
          <cell r="P283" t="str">
            <v>June - July</v>
          </cell>
          <cell r="S283" t="str">
            <v>8-30' (3-10m)</v>
          </cell>
          <cell r="AC283"/>
          <cell r="AH283">
            <v>4</v>
          </cell>
          <cell r="AK283"/>
          <cell r="AL283"/>
          <cell r="AM283"/>
          <cell r="AN283"/>
        </row>
        <row r="284">
          <cell r="H284" t="str">
            <v>Blue</v>
          </cell>
          <cell r="M284"/>
          <cell r="P284" t="str">
            <v>June - September</v>
          </cell>
          <cell r="S284" t="str">
            <v>8-30' (3-10m)</v>
          </cell>
          <cell r="AC284"/>
          <cell r="AH284">
            <v>4</v>
          </cell>
          <cell r="AK284"/>
          <cell r="AL284"/>
          <cell r="AM284"/>
          <cell r="AN284"/>
        </row>
        <row r="285">
          <cell r="H285"/>
          <cell r="M285"/>
          <cell r="P285"/>
          <cell r="S285"/>
          <cell r="AC285"/>
          <cell r="AH285"/>
          <cell r="AK285"/>
          <cell r="AL285"/>
          <cell r="AM285"/>
          <cell r="AN285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view"/>
    </sheetNames>
    <sheetDataSet>
      <sheetData sheetId="0">
        <row r="8">
          <cell r="D8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view"/>
    </sheetNames>
    <sheetDataSet>
      <sheetData sheetId="0">
        <row r="195">
          <cell r="B195" t="str">
            <v>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lord-neville" TargetMode="External"/><Relationship Id="rId21" Type="http://schemas.openxmlformats.org/officeDocument/2006/relationships/hyperlink" Target="http://www.clearviewhort.com/clematis/Allanah" TargetMode="External"/><Relationship Id="rId42" Type="http://schemas.openxmlformats.org/officeDocument/2006/relationships/hyperlink" Target="http://www.clearviewhort.com/clematis/Candida" TargetMode="External"/><Relationship Id="rId63" Type="http://schemas.openxmlformats.org/officeDocument/2006/relationships/hyperlink" Target="http://www.clearviewhort.com/clematis/elsa-spath" TargetMode="External"/><Relationship Id="rId84" Type="http://schemas.openxmlformats.org/officeDocument/2006/relationships/hyperlink" Target="http://www.clearviewhort.com/clematis/heracleifolia-davidiana" TargetMode="External"/><Relationship Id="rId138" Type="http://schemas.openxmlformats.org/officeDocument/2006/relationships/hyperlink" Target="http://www.clearviewhort.com/clematis/montana-tetra-rose" TargetMode="External"/><Relationship Id="rId159" Type="http://schemas.openxmlformats.org/officeDocument/2006/relationships/hyperlink" Target="http://www.clearviewhort.com/clematis/Rehderiana" TargetMode="External"/><Relationship Id="rId170" Type="http://schemas.openxmlformats.org/officeDocument/2006/relationships/hyperlink" Target="http://www.clearviewhort.com/clematis/star-of-india" TargetMode="External"/><Relationship Id="rId191" Type="http://schemas.openxmlformats.org/officeDocument/2006/relationships/hyperlink" Target="http://www.clearviewhort.com/clematis/viticella-blue-angel" TargetMode="External"/><Relationship Id="rId205" Type="http://schemas.openxmlformats.org/officeDocument/2006/relationships/hyperlink" Target="http://www.clearviewhort.com/clematis/clematis-vancouver-amp-trade-deborah-dahl" TargetMode="External"/><Relationship Id="rId107" Type="http://schemas.openxmlformats.org/officeDocument/2006/relationships/hyperlink" Target="http://www.clearviewhort.com/clematis/kathleen-dunford" TargetMode="External"/><Relationship Id="rId11" Type="http://schemas.openxmlformats.org/officeDocument/2006/relationships/hyperlink" Target="http://www.clearviewhort.com/vines/jasminum" TargetMode="External"/><Relationship Id="rId32" Type="http://schemas.openxmlformats.org/officeDocument/2006/relationships/hyperlink" Target="http://www.clearviewhort.com/clematis/armandii-snowdrift" TargetMode="External"/><Relationship Id="rId53" Type="http://schemas.openxmlformats.org/officeDocument/2006/relationships/hyperlink" Target="http://www.clearviewhort.com/clematis/crimson-star" TargetMode="External"/><Relationship Id="rId74" Type="http://schemas.openxmlformats.org/officeDocument/2006/relationships/hyperlink" Target="http://www.clearviewhort.com/clematis/gillian-blades" TargetMode="External"/><Relationship Id="rId128" Type="http://schemas.openxmlformats.org/officeDocument/2006/relationships/hyperlink" Target="http://www.clearviewhort.com/clematis/miss-bateman" TargetMode="External"/><Relationship Id="rId149" Type="http://schemas.openxmlformats.org/officeDocument/2006/relationships/hyperlink" Target="http://www.clearviewhort.com/clematis/paniculata-terniflora-sweet-autumn" TargetMode="External"/><Relationship Id="rId5" Type="http://schemas.openxmlformats.org/officeDocument/2006/relationships/hyperlink" Target="http://www.clearviewhort.com/vines/ampelopsis/ampelopsis-brevipendunculata-elegans" TargetMode="External"/><Relationship Id="rId95" Type="http://schemas.openxmlformats.org/officeDocument/2006/relationships/hyperlink" Target="http://www.clearviewhort.com/clematis/integrifolia-rooguchi" TargetMode="External"/><Relationship Id="rId160" Type="http://schemas.openxmlformats.org/officeDocument/2006/relationships/hyperlink" Target="http://www.clearviewhort.com/clematis/Rhapsody" TargetMode="External"/><Relationship Id="rId181" Type="http://schemas.openxmlformats.org/officeDocument/2006/relationships/hyperlink" Target="http://www.clearviewhort.com/clematis/the-president" TargetMode="External"/><Relationship Id="rId22" Type="http://schemas.openxmlformats.org/officeDocument/2006/relationships/hyperlink" Target="http://www.clearviewhort.com/clematis/alpina-constance" TargetMode="External"/><Relationship Id="rId43" Type="http://schemas.openxmlformats.org/officeDocument/2006/relationships/hyperlink" Target="http://www.clearviewhort.com/clematis/capitaine-thuilleaux" TargetMode="External"/><Relationship Id="rId64" Type="http://schemas.openxmlformats.org/officeDocument/2006/relationships/hyperlink" Target="http://www.clearviewhort.com/clematis/ernest-markham" TargetMode="External"/><Relationship Id="rId118" Type="http://schemas.openxmlformats.org/officeDocument/2006/relationships/hyperlink" Target="http://www.clearviewhort.com/clematis/louise-rowe" TargetMode="External"/><Relationship Id="rId139" Type="http://schemas.openxmlformats.org/officeDocument/2006/relationships/hyperlink" Target="http://www.clearviewhort.com/clematis/Moonlight" TargetMode="External"/><Relationship Id="rId85" Type="http://schemas.openxmlformats.org/officeDocument/2006/relationships/hyperlink" Target="http://www.clearviewhort.com/clematis/Honora" TargetMode="External"/><Relationship Id="rId150" Type="http://schemas.openxmlformats.org/officeDocument/2006/relationships/hyperlink" Target="http://www.clearviewhort.com/clematis/perle-dazur" TargetMode="External"/><Relationship Id="rId171" Type="http://schemas.openxmlformats.org/officeDocument/2006/relationships/hyperlink" Target="http://www.clearviewhort.com/clematis/Sunset" TargetMode="External"/><Relationship Id="rId192" Type="http://schemas.openxmlformats.org/officeDocument/2006/relationships/hyperlink" Target="http://www.clearviewhort.com/clematis/viticella-emilia-plater" TargetMode="External"/><Relationship Id="rId206" Type="http://schemas.openxmlformats.org/officeDocument/2006/relationships/hyperlink" Target="http://www.clearviewhort.com/clematis/clematis-vancouver-amp-trade-fragrant-star" TargetMode="External"/><Relationship Id="rId12" Type="http://schemas.openxmlformats.org/officeDocument/2006/relationships/hyperlink" Target="http://www.clearviewhort.com/vines/lonicera" TargetMode="External"/><Relationship Id="rId33" Type="http://schemas.openxmlformats.org/officeDocument/2006/relationships/hyperlink" Target="http://www.clearviewhort.com/clematis/Asao" TargetMode="External"/><Relationship Id="rId108" Type="http://schemas.openxmlformats.org/officeDocument/2006/relationships/hyperlink" Target="http://www.clearviewhort.com/clematis/kilian-donahue" TargetMode="External"/><Relationship Id="rId129" Type="http://schemas.openxmlformats.org/officeDocument/2006/relationships/hyperlink" Target="http://www.clearviewhort.com/clematis/madame-julia-correvon" TargetMode="External"/><Relationship Id="rId54" Type="http://schemas.openxmlformats.org/officeDocument/2006/relationships/hyperlink" Target="http://www.clearviewhort.com/clematis/Crispa" TargetMode="External"/><Relationship Id="rId75" Type="http://schemas.openxmlformats.org/officeDocument/2006/relationships/hyperlink" Target="http://www.clearviewhort.com/clematis/guernsey-cream" TargetMode="External"/><Relationship Id="rId96" Type="http://schemas.openxmlformats.org/officeDocument/2006/relationships/hyperlink" Target="http://www.clearviewhort.com/clematis/Jackmanii" TargetMode="External"/><Relationship Id="rId140" Type="http://schemas.openxmlformats.org/officeDocument/2006/relationships/hyperlink" Target="http://www.clearviewhort.com/clematis/mrs-cholmondely" TargetMode="External"/><Relationship Id="rId161" Type="http://schemas.openxmlformats.org/officeDocument/2006/relationships/hyperlink" Target="http://www.clearviewhort.com/clematis/Romantica" TargetMode="External"/><Relationship Id="rId182" Type="http://schemas.openxmlformats.org/officeDocument/2006/relationships/hyperlink" Target="http://www.clearviewhort.com/clematis/the-vagabond" TargetMode="External"/><Relationship Id="rId6" Type="http://schemas.openxmlformats.org/officeDocument/2006/relationships/hyperlink" Target="http://www.clearviewhort.com/vines/campsis" TargetMode="External"/><Relationship Id="rId23" Type="http://schemas.openxmlformats.org/officeDocument/2006/relationships/hyperlink" Target="http://www.clearviewhort.com/clematis/alpina-francis-rivis" TargetMode="External"/><Relationship Id="rId119" Type="http://schemas.openxmlformats.org/officeDocument/2006/relationships/hyperlink" Target="http://www.clearviewhort.com/clematis/macropetala-blue-bird" TargetMode="External"/><Relationship Id="rId44" Type="http://schemas.openxmlformats.org/officeDocument/2006/relationships/hyperlink" Target="http://www.clearviewhort.com/clematis/Carnaby" TargetMode="External"/><Relationship Id="rId65" Type="http://schemas.openxmlformats.org/officeDocument/2006/relationships/hyperlink" Target="http://www.clearviewhort.com/clematis/etoile-violette" TargetMode="External"/><Relationship Id="rId86" Type="http://schemas.openxmlformats.org/officeDocument/2006/relationships/hyperlink" Target="http://www.clearviewhort.com/clematis/horn-of-plenty" TargetMode="External"/><Relationship Id="rId130" Type="http://schemas.openxmlformats.org/officeDocument/2006/relationships/hyperlink" Target="http://www.clearviewhort.com/clematis/madame-le-coultre" TargetMode="External"/><Relationship Id="rId151" Type="http://schemas.openxmlformats.org/officeDocument/2006/relationships/hyperlink" Target="http://www.clearviewhort.com/clematis/Piilu" TargetMode="External"/><Relationship Id="rId172" Type="http://schemas.openxmlformats.org/officeDocument/2006/relationships/hyperlink" Target="http://www.clearviewhort.com/clematis/sweet-summer-love" TargetMode="External"/><Relationship Id="rId193" Type="http://schemas.openxmlformats.org/officeDocument/2006/relationships/hyperlink" Target="http://www.clearviewhort.com/clematis/viticella-minuet" TargetMode="External"/><Relationship Id="rId207" Type="http://schemas.openxmlformats.org/officeDocument/2006/relationships/hyperlink" Target="http://www.clearviewhort.com/clematis/clematis-vancouver-amp-trade-morning-mist" TargetMode="External"/><Relationship Id="rId13" Type="http://schemas.openxmlformats.org/officeDocument/2006/relationships/hyperlink" Target="http://www.clearviewhort.com/vines/mandevilla/mandevilla-suaveolens" TargetMode="External"/><Relationship Id="rId109" Type="http://schemas.openxmlformats.org/officeDocument/2006/relationships/hyperlink" Target="http://www.clearviewhort.com/clematis/kiri-te-kanawa" TargetMode="External"/><Relationship Id="rId34" Type="http://schemas.openxmlformats.org/officeDocument/2006/relationships/hyperlink" Target="http://www.clearviewhort.com/clematis/Ascotiensis" TargetMode="External"/><Relationship Id="rId55" Type="http://schemas.openxmlformats.org/officeDocument/2006/relationships/hyperlink" Target="http://www.clearviewhort.com/clematis/daniel-deronda" TargetMode="External"/><Relationship Id="rId76" Type="http://schemas.openxmlformats.org/officeDocument/2006/relationships/hyperlink" Target="http://www.clearviewhort.com/clematis/guiding-star" TargetMode="External"/><Relationship Id="rId97" Type="http://schemas.openxmlformats.org/officeDocument/2006/relationships/hyperlink" Target="http://www.clearviewhort.com/clematis/jackmanii-alba" TargetMode="External"/><Relationship Id="rId120" Type="http://schemas.openxmlformats.org/officeDocument/2006/relationships/hyperlink" Target="http://www.clearviewhort.com/clematis/macropetala-jan-lindmark" TargetMode="External"/><Relationship Id="rId141" Type="http://schemas.openxmlformats.org/officeDocument/2006/relationships/hyperlink" Target="http://www.clearviewhort.com/clematis/mrs-n-thompson" TargetMode="External"/><Relationship Id="rId7" Type="http://schemas.openxmlformats.org/officeDocument/2006/relationships/hyperlink" Target="http://www.clearviewhort.com/vines/decumaria/decumaria-barbara" TargetMode="External"/><Relationship Id="rId162" Type="http://schemas.openxmlformats.org/officeDocument/2006/relationships/hyperlink" Target="http://www.clearviewhort.com/clematis/rouge-cardinal" TargetMode="External"/><Relationship Id="rId183" Type="http://schemas.openxmlformats.org/officeDocument/2006/relationships/hyperlink" Target="http://www.clearviewhort.com/clematis/Toki" TargetMode="External"/><Relationship Id="rId24" Type="http://schemas.openxmlformats.org/officeDocument/2006/relationships/hyperlink" Target="http://www.clearviewhort.com/clematis/alpina-helsingborg" TargetMode="External"/><Relationship Id="rId45" Type="http://schemas.openxmlformats.org/officeDocument/2006/relationships/hyperlink" Target="http://www.clearviewhort.com/clematis/Caroline" TargetMode="External"/><Relationship Id="rId66" Type="http://schemas.openxmlformats.org/officeDocument/2006/relationships/hyperlink" Target="http://www.clearviewhort.com/clematis/fair-rosamund" TargetMode="External"/><Relationship Id="rId87" Type="http://schemas.openxmlformats.org/officeDocument/2006/relationships/hyperlink" Target="http://www.clearviewhort.com/clematis/Huldine" TargetMode="External"/><Relationship Id="rId110" Type="http://schemas.openxmlformats.org/officeDocument/2006/relationships/hyperlink" Target="http://www.clearviewhort.com/clematis/Konigekind" TargetMode="External"/><Relationship Id="rId131" Type="http://schemas.openxmlformats.org/officeDocument/2006/relationships/hyperlink" Target="http://www.clearviewhort.com/clematis/montana-broughton-star" TargetMode="External"/><Relationship Id="rId152" Type="http://schemas.openxmlformats.org/officeDocument/2006/relationships/hyperlink" Target="http://www.clearviewhort.com/clematis/pink-champagne" TargetMode="External"/><Relationship Id="rId173" Type="http://schemas.openxmlformats.org/officeDocument/2006/relationships/hyperlink" Target="http://www.clearviewhort.com/clematis/Sympatia" TargetMode="External"/><Relationship Id="rId194" Type="http://schemas.openxmlformats.org/officeDocument/2006/relationships/hyperlink" Target="http://www.clearviewhort.com/clematis/viticella-polish-spirit" TargetMode="External"/><Relationship Id="rId208" Type="http://schemas.openxmlformats.org/officeDocument/2006/relationships/hyperlink" Target="http://www.clearviewhort.com/clematis/clematis-vancouver-amp-trade-mystic-gem" TargetMode="External"/><Relationship Id="rId19" Type="http://schemas.openxmlformats.org/officeDocument/2006/relationships/hyperlink" Target="http://www.clearviewhort.com/vines/trachelospermum" TargetMode="External"/><Relationship Id="rId14" Type="http://schemas.openxmlformats.org/officeDocument/2006/relationships/hyperlink" Target="http://www.clearviewhort.com/vines/parthenocissus" TargetMode="External"/><Relationship Id="rId30" Type="http://schemas.openxmlformats.org/officeDocument/2006/relationships/hyperlink" Target="http://www.clearviewhort.com/clematis/Arabella" TargetMode="External"/><Relationship Id="rId35" Type="http://schemas.openxmlformats.org/officeDocument/2006/relationships/hyperlink" Target="http://www.clearviewhort.com/clematis/barbara-dibley" TargetMode="External"/><Relationship Id="rId56" Type="http://schemas.openxmlformats.org/officeDocument/2006/relationships/hyperlink" Target="http://www.clearviewhort.com/clematis/Dominika" TargetMode="External"/><Relationship Id="rId77" Type="http://schemas.openxmlformats.org/officeDocument/2006/relationships/hyperlink" Target="http://www.clearviewhort.com/clematis/gypsy-queen" TargetMode="External"/><Relationship Id="rId100" Type="http://schemas.openxmlformats.org/officeDocument/2006/relationships/hyperlink" Target="http://www.clearviewhort.com/clematis/joan-picton" TargetMode="External"/><Relationship Id="rId105" Type="http://schemas.openxmlformats.org/officeDocument/2006/relationships/hyperlink" Target="http://www.clearviewhort.com/clematis/Julka" TargetMode="External"/><Relationship Id="rId126" Type="http://schemas.openxmlformats.org/officeDocument/2006/relationships/hyperlink" Target="http://www.clearviewhort.com/clematis/macropetala-white-swan" TargetMode="External"/><Relationship Id="rId147" Type="http://schemas.openxmlformats.org/officeDocument/2006/relationships/hyperlink" Target="http://www.clearviewhort.com/clematis/nelly-moser" TargetMode="External"/><Relationship Id="rId168" Type="http://schemas.openxmlformats.org/officeDocument/2006/relationships/hyperlink" Target="http://www.clearviewhort.com/clematis/silver-moon" TargetMode="External"/><Relationship Id="rId8" Type="http://schemas.openxmlformats.org/officeDocument/2006/relationships/hyperlink" Target="http://www.clearviewhort.com/vines/holboellia/holboellia-lardizabalaceae-coriacea" TargetMode="External"/><Relationship Id="rId51" Type="http://schemas.openxmlformats.org/officeDocument/2006/relationships/hyperlink" Target="http://www.clearviewhort.com/clematis/comtesse-de-bouchard" TargetMode="External"/><Relationship Id="rId72" Type="http://schemas.openxmlformats.org/officeDocument/2006/relationships/hyperlink" Target="http://www.clearviewhort.com/clematis/fuji-musume" TargetMode="External"/><Relationship Id="rId93" Type="http://schemas.openxmlformats.org/officeDocument/2006/relationships/hyperlink" Target="http://www.clearviewhort.com/clematis/integrifolia-olgae" TargetMode="External"/><Relationship Id="rId98" Type="http://schemas.openxmlformats.org/officeDocument/2006/relationships/hyperlink" Target="http://www.clearviewhort.com/clematis/jackman-superba" TargetMode="External"/><Relationship Id="rId121" Type="http://schemas.openxmlformats.org/officeDocument/2006/relationships/hyperlink" Target="http://www.clearviewhort.com/clematis/macropetala-lagoon" TargetMode="External"/><Relationship Id="rId142" Type="http://schemas.openxmlformats.org/officeDocument/2006/relationships/hyperlink" Target="http://www.clearviewhort.com/clematis/mrs-p-t-james" TargetMode="External"/><Relationship Id="rId163" Type="http://schemas.openxmlformats.org/officeDocument/2006/relationships/hyperlink" Target="http://www.clearviewhort.com/clematis/sally-cadge" TargetMode="External"/><Relationship Id="rId184" Type="http://schemas.openxmlformats.org/officeDocument/2006/relationships/hyperlink" Target="http://www.clearviewhort.com/clematis/triternata-rubromarginata" TargetMode="External"/><Relationship Id="rId189" Type="http://schemas.openxmlformats.org/officeDocument/2006/relationships/hyperlink" Target="http://www.clearviewhort.com/clematis/viticella-alba-luxurians" TargetMode="External"/><Relationship Id="rId3" Type="http://schemas.openxmlformats.org/officeDocument/2006/relationships/hyperlink" Target="http://www.clearviewhort.com/clematis/will-goodwin" TargetMode="External"/><Relationship Id="rId214" Type="http://schemas.openxmlformats.org/officeDocument/2006/relationships/drawing" Target="../drawings/drawing1.xml"/><Relationship Id="rId25" Type="http://schemas.openxmlformats.org/officeDocument/2006/relationships/hyperlink" Target="http://www.clearviewhort.com/clematis/alpina-pamela-jackman" TargetMode="External"/><Relationship Id="rId46" Type="http://schemas.openxmlformats.org/officeDocument/2006/relationships/hyperlink" Target="http://www.clearviewhort.com/clematis/cartmanii-joe" TargetMode="External"/><Relationship Id="rId67" Type="http://schemas.openxmlformats.org/officeDocument/2006/relationships/hyperlink" Target="http://www.clearviewhort.com/clematis/Fargesioides" TargetMode="External"/><Relationship Id="rId116" Type="http://schemas.openxmlformats.org/officeDocument/2006/relationships/hyperlink" Target="http://www.clearviewhort.com/clematis/lincoln-star" TargetMode="External"/><Relationship Id="rId137" Type="http://schemas.openxmlformats.org/officeDocument/2006/relationships/hyperlink" Target="http://www.clearviewhort.com/clematis/montana-rubens" TargetMode="External"/><Relationship Id="rId158" Type="http://schemas.openxmlformats.org/officeDocument/2006/relationships/hyperlink" Target="http://www.clearviewhort.com/clematis/red-star" TargetMode="External"/><Relationship Id="rId20" Type="http://schemas.openxmlformats.org/officeDocument/2006/relationships/hyperlink" Target="http://www.clearviewhort.com/vines/wisteria" TargetMode="External"/><Relationship Id="rId41" Type="http://schemas.openxmlformats.org/officeDocument/2006/relationships/hyperlink" Target="http://www.clearviewhort.com/clematis/c-w-dowman" TargetMode="External"/><Relationship Id="rId62" Type="http://schemas.openxmlformats.org/officeDocument/2006/relationships/hyperlink" Target="http://www.clearviewhort.com/clematis/edo-murasaki" TargetMode="External"/><Relationship Id="rId83" Type="http://schemas.openxmlformats.org/officeDocument/2006/relationships/hyperlink" Target="http://www.clearviewhort.com/clematis/Henryi" TargetMode="External"/><Relationship Id="rId88" Type="http://schemas.openxmlformats.org/officeDocument/2006/relationships/hyperlink" Target="http://www.clearviewhort.com/clematis/Inspiration" TargetMode="External"/><Relationship Id="rId111" Type="http://schemas.openxmlformats.org/officeDocument/2006/relationships/hyperlink" Target="http://www.clearviewhort.com/clematis/koreana-fragrans" TargetMode="External"/><Relationship Id="rId132" Type="http://schemas.openxmlformats.org/officeDocument/2006/relationships/hyperlink" Target="http://www.clearviewhort.com/clematis/montana-elizabeth" TargetMode="External"/><Relationship Id="rId153" Type="http://schemas.openxmlformats.org/officeDocument/2006/relationships/hyperlink" Target="http://www.clearviewhort.com/clematis/pink-fantasy" TargetMode="External"/><Relationship Id="rId174" Type="http://schemas.openxmlformats.org/officeDocument/2006/relationships/hyperlink" Target="http://www.clearviewhort.com/clematis/tangutica-golden-harvest" TargetMode="External"/><Relationship Id="rId179" Type="http://schemas.openxmlformats.org/officeDocument/2006/relationships/hyperlink" Target="http://www.clearviewhort.com/clematis/texensis-pagoda" TargetMode="External"/><Relationship Id="rId195" Type="http://schemas.openxmlformats.org/officeDocument/2006/relationships/hyperlink" Target="http://www.clearviewhort.com/clematis/viticella-purpurea-plena-elegans" TargetMode="External"/><Relationship Id="rId209" Type="http://schemas.openxmlformats.org/officeDocument/2006/relationships/hyperlink" Target="http://www.clearviewhort.com/clematis/clematis-vancouver-plum-gorgeous" TargetMode="External"/><Relationship Id="rId190" Type="http://schemas.openxmlformats.org/officeDocument/2006/relationships/hyperlink" Target="http://www.clearviewhort.com/clematis/viticella-betty-corning" TargetMode="External"/><Relationship Id="rId204" Type="http://schemas.openxmlformats.org/officeDocument/2006/relationships/hyperlink" Target="http://www.clearviewhort.com/clematis/clematis-vancouver-daybreak" TargetMode="External"/><Relationship Id="rId15" Type="http://schemas.openxmlformats.org/officeDocument/2006/relationships/hyperlink" Target="http://www.clearviewhort.com/vines/passiflora" TargetMode="External"/><Relationship Id="rId36" Type="http://schemas.openxmlformats.org/officeDocument/2006/relationships/hyperlink" Target="http://www.clearviewhort.com/clematis/barbara-jackman" TargetMode="External"/><Relationship Id="rId57" Type="http://schemas.openxmlformats.org/officeDocument/2006/relationships/hyperlink" Target="http://www.clearviewhort.com/clematis/dorothy-tolver" TargetMode="External"/><Relationship Id="rId106" Type="http://schemas.openxmlformats.org/officeDocument/2006/relationships/hyperlink" Target="http://www.clearviewhort.com/clematis/kardinal-wyszynski" TargetMode="External"/><Relationship Id="rId127" Type="http://schemas.openxmlformats.org/officeDocument/2006/relationships/hyperlink" Target="http://www.clearviewhort.com/clematis/margaret-hunt" TargetMode="External"/><Relationship Id="rId10" Type="http://schemas.openxmlformats.org/officeDocument/2006/relationships/hyperlink" Target="http://www.clearviewhort.com/vines/hydrangea" TargetMode="External"/><Relationship Id="rId31" Type="http://schemas.openxmlformats.org/officeDocument/2006/relationships/hyperlink" Target="http://www.clearviewhort.com/clematis/armandii-apple-blossom" TargetMode="External"/><Relationship Id="rId52" Type="http://schemas.openxmlformats.org/officeDocument/2006/relationships/hyperlink" Target="http://www.clearviewhort.com/clematis/countess-of-lovelace" TargetMode="External"/><Relationship Id="rId73" Type="http://schemas.openxmlformats.org/officeDocument/2006/relationships/hyperlink" Target="http://www.clearviewhort.com/clematis/general-sikorski" TargetMode="External"/><Relationship Id="rId78" Type="http://schemas.openxmlformats.org/officeDocument/2006/relationships/hyperlink" Target="http://www.clearviewhort.com/clematis/h-f-young" TargetMode="External"/><Relationship Id="rId94" Type="http://schemas.openxmlformats.org/officeDocument/2006/relationships/hyperlink" Target="http://www.clearviewhort.com/clematis/integrifolia-pamiat-serdtsa" TargetMode="External"/><Relationship Id="rId99" Type="http://schemas.openxmlformats.org/officeDocument/2006/relationships/hyperlink" Target="http://www.clearviewhort.com/clematis/jan-fopma" TargetMode="External"/><Relationship Id="rId101" Type="http://schemas.openxmlformats.org/officeDocument/2006/relationships/hyperlink" Target="http://www.clearviewhort.com/clematis/joe-zari" TargetMode="External"/><Relationship Id="rId122" Type="http://schemas.openxmlformats.org/officeDocument/2006/relationships/hyperlink" Target="http://www.clearviewhort.com/clematis/macropetala-maidwell-hall" TargetMode="External"/><Relationship Id="rId143" Type="http://schemas.openxmlformats.org/officeDocument/2006/relationships/hyperlink" Target="http://www.clearviewhort.com/clematis/mrs-spencer-castle" TargetMode="External"/><Relationship Id="rId148" Type="http://schemas.openxmlformats.org/officeDocument/2006/relationships/hyperlink" Target="http://www.clearviewhort.com/clematis/Niobe" TargetMode="External"/><Relationship Id="rId164" Type="http://schemas.openxmlformats.org/officeDocument/2006/relationships/hyperlink" Target="http://www.clearviewhort.com/clematis/sapphire-indigo-amp-trade" TargetMode="External"/><Relationship Id="rId169" Type="http://schemas.openxmlformats.org/officeDocument/2006/relationships/hyperlink" Target="http://www.clearviewhort.com/clematis/snow-queen" TargetMode="External"/><Relationship Id="rId185" Type="http://schemas.openxmlformats.org/officeDocument/2006/relationships/hyperlink" Target="http://www.clearviewhort.com/clematis/veronicas-choice" TargetMode="External"/><Relationship Id="rId4" Type="http://schemas.openxmlformats.org/officeDocument/2006/relationships/hyperlink" Target="http://www.clearviewhort.com/vines/akebia/akebia-lardizabalaceae-quinata" TargetMode="External"/><Relationship Id="rId9" Type="http://schemas.openxmlformats.org/officeDocument/2006/relationships/hyperlink" Target="http://www.clearviewhort.com/vines/hydrangea" TargetMode="External"/><Relationship Id="rId180" Type="http://schemas.openxmlformats.org/officeDocument/2006/relationships/hyperlink" Target="http://www.clearviewhort.com/clematis/the-first-lady" TargetMode="External"/><Relationship Id="rId210" Type="http://schemas.openxmlformats.org/officeDocument/2006/relationships/hyperlink" Target="http://www.clearviewhort.com/clematis/clematis-vancouver-amp-trade-sea-breeze" TargetMode="External"/><Relationship Id="rId26" Type="http://schemas.openxmlformats.org/officeDocument/2006/relationships/hyperlink" Target="http://www.clearviewhort.com/clematis/alpina-pink-flamingo" TargetMode="External"/><Relationship Id="rId47" Type="http://schemas.openxmlformats.org/officeDocument/2006/relationships/hyperlink" Target="http://www.clearviewhort.com/clematis/Charissima" TargetMode="External"/><Relationship Id="rId68" Type="http://schemas.openxmlformats.org/officeDocument/2006/relationships/hyperlink" Target="http://www.clearviewhort.com/clematis/Fireworks" TargetMode="External"/><Relationship Id="rId89" Type="http://schemas.openxmlformats.org/officeDocument/2006/relationships/hyperlink" Target="http://www.clearviewhort.com/clematis/integrifolia-alionushka" TargetMode="External"/><Relationship Id="rId112" Type="http://schemas.openxmlformats.org/officeDocument/2006/relationships/hyperlink" Target="http://www.clearviewhort.com/clematis/lady-betty-balfour" TargetMode="External"/><Relationship Id="rId133" Type="http://schemas.openxmlformats.org/officeDocument/2006/relationships/hyperlink" Target="http://www.clearviewhort.com/clematis/montana-fragrant-spring" TargetMode="External"/><Relationship Id="rId154" Type="http://schemas.openxmlformats.org/officeDocument/2006/relationships/hyperlink" Target="http://www.clearviewhort.com/clematis/prince-charles" TargetMode="External"/><Relationship Id="rId175" Type="http://schemas.openxmlformats.org/officeDocument/2006/relationships/hyperlink" Target="http://www.clearviewhort.com/clematis/Teshio" TargetMode="External"/><Relationship Id="rId196" Type="http://schemas.openxmlformats.org/officeDocument/2006/relationships/hyperlink" Target="http://www.clearviewhort.com/clematis/viticella-royal-velours" TargetMode="External"/><Relationship Id="rId200" Type="http://schemas.openxmlformats.org/officeDocument/2006/relationships/hyperlink" Target="http://www.clearviewhort.com/clematis/walter-pennell" TargetMode="External"/><Relationship Id="rId16" Type="http://schemas.openxmlformats.org/officeDocument/2006/relationships/hyperlink" Target="http://www.clearviewhort.com/vines/polygonum/polygonum-aubertii" TargetMode="External"/><Relationship Id="rId37" Type="http://schemas.openxmlformats.org/officeDocument/2006/relationships/hyperlink" Target="http://www.clearviewhort.com/clematis/bees-jubilee" TargetMode="External"/><Relationship Id="rId58" Type="http://schemas.openxmlformats.org/officeDocument/2006/relationships/hyperlink" Target="http://www.clearviewhort.com/clematis/dorothy-walton" TargetMode="External"/><Relationship Id="rId79" Type="http://schemas.openxmlformats.org/officeDocument/2006/relationships/hyperlink" Target="http://www.clearviewhort.com/clematis/hagley-hybrid" TargetMode="External"/><Relationship Id="rId102" Type="http://schemas.openxmlformats.org/officeDocument/2006/relationships/hyperlink" Target="http://www.clearviewhort.com/clematis/john-paul-ii" TargetMode="External"/><Relationship Id="rId123" Type="http://schemas.openxmlformats.org/officeDocument/2006/relationships/hyperlink" Target="http://www.clearviewhort.com/clematis/macropetala-markham-pink" TargetMode="External"/><Relationship Id="rId144" Type="http://schemas.openxmlformats.org/officeDocument/2006/relationships/hyperlink" Target="http://www.clearviewhort.com/clematis/multi-blue" TargetMode="External"/><Relationship Id="rId90" Type="http://schemas.openxmlformats.org/officeDocument/2006/relationships/hyperlink" Target="http://www.clearviewhort.com/clematis/integrifolia-blue-boy" TargetMode="External"/><Relationship Id="rId165" Type="http://schemas.openxmlformats.org/officeDocument/2006/relationships/hyperlink" Target="http://www.clearviewhort.com/clematis/scartho-gem" TargetMode="External"/><Relationship Id="rId186" Type="http://schemas.openxmlformats.org/officeDocument/2006/relationships/hyperlink" Target="http://www.clearviewhort.com/clematis/Victoria" TargetMode="External"/><Relationship Id="rId211" Type="http://schemas.openxmlformats.org/officeDocument/2006/relationships/hyperlink" Target="http://www.clearviewhort.com/clematis/clematis-vancouver-amp-trade-starry-night" TargetMode="External"/><Relationship Id="rId27" Type="http://schemas.openxmlformats.org/officeDocument/2006/relationships/hyperlink" Target="http://www.clearviewhort.com/clematis/alpina-ruby" TargetMode="External"/><Relationship Id="rId48" Type="http://schemas.openxmlformats.org/officeDocument/2006/relationships/hyperlink" Target="http://www.clearviewhort.com/clematis/chrysocoma-sericea" TargetMode="External"/><Relationship Id="rId69" Type="http://schemas.openxmlformats.org/officeDocument/2006/relationships/hyperlink" Target="http://www.clearviewhort.com/clematis/florida-alba-plena" TargetMode="External"/><Relationship Id="rId113" Type="http://schemas.openxmlformats.org/officeDocument/2006/relationships/hyperlink" Target="http://www.clearviewhort.com/clematis/lady-caroline-neville" TargetMode="External"/><Relationship Id="rId134" Type="http://schemas.openxmlformats.org/officeDocument/2006/relationships/hyperlink" Target="http://www.clearviewhort.com/clematis/montana-freda" TargetMode="External"/><Relationship Id="rId80" Type="http://schemas.openxmlformats.org/officeDocument/2006/relationships/hyperlink" Target="file:///\\clvw-apps\..\..\Documents\Clearview%20-%20Classic%20Climber%20(Design%20Files).zip" TargetMode="External"/><Relationship Id="rId155" Type="http://schemas.openxmlformats.org/officeDocument/2006/relationships/hyperlink" Target="http://www.clearviewhort.com/clematis/prince-phillip" TargetMode="External"/><Relationship Id="rId176" Type="http://schemas.openxmlformats.org/officeDocument/2006/relationships/hyperlink" Target="http://www.clearviewhort.com/clematis/texensis-duchess-of-albany" TargetMode="External"/><Relationship Id="rId197" Type="http://schemas.openxmlformats.org/officeDocument/2006/relationships/hyperlink" Target="http://www.clearviewhort.com/clematis/viticella-rubra" TargetMode="External"/><Relationship Id="rId201" Type="http://schemas.openxmlformats.org/officeDocument/2006/relationships/hyperlink" Target="http://www.clearviewhort.com/clematis/warsaw-nike" TargetMode="External"/><Relationship Id="rId17" Type="http://schemas.openxmlformats.org/officeDocument/2006/relationships/hyperlink" Target="http://www.clearviewhort.com/vines/rosa" TargetMode="External"/><Relationship Id="rId38" Type="http://schemas.openxmlformats.org/officeDocument/2006/relationships/hyperlink" Target="http://www.clearviewhort.com/clematis/belle-of-woking" TargetMode="External"/><Relationship Id="rId59" Type="http://schemas.openxmlformats.org/officeDocument/2006/relationships/hyperlink" Target="http://www.clearviewhort.com/clematis/dr-ruppel" TargetMode="External"/><Relationship Id="rId103" Type="http://schemas.openxmlformats.org/officeDocument/2006/relationships/hyperlink" Target="http://www.clearviewhort.com/clematis/john-warren" TargetMode="External"/><Relationship Id="rId124" Type="http://schemas.openxmlformats.org/officeDocument/2006/relationships/hyperlink" Target="http://www.clearviewhort.com/clematis/macropetala-purple-spider" TargetMode="External"/><Relationship Id="rId70" Type="http://schemas.openxmlformats.org/officeDocument/2006/relationships/hyperlink" Target="http://www.clearviewhort.com/clematis/florida-sieboldii" TargetMode="External"/><Relationship Id="rId91" Type="http://schemas.openxmlformats.org/officeDocument/2006/relationships/hyperlink" Target="http://www.clearviewhort.com/clematis/integrifolia-durandii" TargetMode="External"/><Relationship Id="rId145" Type="http://schemas.openxmlformats.org/officeDocument/2006/relationships/hyperlink" Target="http://www.clearviewhort.com/clematis/my-angel" TargetMode="External"/><Relationship Id="rId166" Type="http://schemas.openxmlformats.org/officeDocument/2006/relationships/hyperlink" Target="http://www.clearviewhort.com/clematis/sealand-gem" TargetMode="External"/><Relationship Id="rId187" Type="http://schemas.openxmlformats.org/officeDocument/2006/relationships/hyperlink" Target="http://www.clearviewhort.com/clematis/ville-de-lyon" TargetMode="External"/><Relationship Id="rId1" Type="http://schemas.openxmlformats.org/officeDocument/2006/relationships/hyperlink" Target="http://www.clearviewhort.com/clematis/Westerplatte" TargetMode="External"/><Relationship Id="rId212" Type="http://schemas.openxmlformats.org/officeDocument/2006/relationships/hyperlink" Target="http://www.clearviewhort.com/clematis/princess-diana" TargetMode="External"/><Relationship Id="rId28" Type="http://schemas.openxmlformats.org/officeDocument/2006/relationships/hyperlink" Target="http://www.clearviewhort.com/clematis/alpina-stolwijks-gold" TargetMode="External"/><Relationship Id="rId49" Type="http://schemas.openxmlformats.org/officeDocument/2006/relationships/hyperlink" Target="http://www.clearviewhort.com/clematis/cirrhosa-balearica" TargetMode="External"/><Relationship Id="rId114" Type="http://schemas.openxmlformats.org/officeDocument/2006/relationships/hyperlink" Target="http://www.clearviewhort.com/clematis/Lasurstern" TargetMode="External"/><Relationship Id="rId60" Type="http://schemas.openxmlformats.org/officeDocument/2006/relationships/hyperlink" Target="http://www.clearviewhort.com/clematis/duchess-of-edinburgh" TargetMode="External"/><Relationship Id="rId81" Type="http://schemas.openxmlformats.org/officeDocument/2006/relationships/hyperlink" Target="http://www.clearviewhort.com/clematis/halina-noll" TargetMode="External"/><Relationship Id="rId135" Type="http://schemas.openxmlformats.org/officeDocument/2006/relationships/hyperlink" Target="http://www.clearviewhort.com/clematis/montana-grandiflora" TargetMode="External"/><Relationship Id="rId156" Type="http://schemas.openxmlformats.org/officeDocument/2006/relationships/hyperlink" Target="http://www.clearviewhort.com/clematis/Proteus" TargetMode="External"/><Relationship Id="rId177" Type="http://schemas.openxmlformats.org/officeDocument/2006/relationships/hyperlink" Target="http://www.clearviewhort.com/clematis/texensis-etoile-rose" TargetMode="External"/><Relationship Id="rId198" Type="http://schemas.openxmlformats.org/officeDocument/2006/relationships/hyperlink" Target="http://www.clearviewhort.com/clematis/viticella-venosa-violacea" TargetMode="External"/><Relationship Id="rId202" Type="http://schemas.openxmlformats.org/officeDocument/2006/relationships/hyperlink" Target="http://www.clearviewhort.com/clematis/clematis-vancouver-amp-trade-cotton-candy" TargetMode="External"/><Relationship Id="rId18" Type="http://schemas.openxmlformats.org/officeDocument/2006/relationships/hyperlink" Target="http://www.clearviewhort.com/vines/schizophragma" TargetMode="External"/><Relationship Id="rId39" Type="http://schemas.openxmlformats.org/officeDocument/2006/relationships/hyperlink" Target="http://www.clearviewhort.com/clematis/blue-light" TargetMode="External"/><Relationship Id="rId50" Type="http://schemas.openxmlformats.org/officeDocument/2006/relationships/hyperlink" Target="http://www.clearviewhort.com/clematis/cirrhosa-freckles" TargetMode="External"/><Relationship Id="rId104" Type="http://schemas.openxmlformats.org/officeDocument/2006/relationships/hyperlink" Target="http://www.clearviewhort.com/clematis/jouiniana-praecox" TargetMode="External"/><Relationship Id="rId125" Type="http://schemas.openxmlformats.org/officeDocument/2006/relationships/hyperlink" Target="http://www.clearviewhort.com/clematis/macropetala-rosy-ogrady" TargetMode="External"/><Relationship Id="rId146" Type="http://schemas.openxmlformats.org/officeDocument/2006/relationships/hyperlink" Target="http://www.clearviewhort.com/clematis/Negritjanka" TargetMode="External"/><Relationship Id="rId167" Type="http://schemas.openxmlformats.org/officeDocument/2006/relationships/hyperlink" Target="http://www.clearviewhort.com/clematis/Serenata" TargetMode="External"/><Relationship Id="rId188" Type="http://schemas.openxmlformats.org/officeDocument/2006/relationships/hyperlink" Target="http://www.clearviewhort.com/clematis/violet-elizabeth" TargetMode="External"/><Relationship Id="rId71" Type="http://schemas.openxmlformats.org/officeDocument/2006/relationships/hyperlink" Target="http://www.clearviewhort.com/clematis/frederyk-chopin" TargetMode="External"/><Relationship Id="rId92" Type="http://schemas.openxmlformats.org/officeDocument/2006/relationships/hyperlink" Target="http://www.clearviewhort.com/clematis/integrifolia-fascination" TargetMode="External"/><Relationship Id="rId213" Type="http://schemas.openxmlformats.org/officeDocument/2006/relationships/printerSettings" Target="../printerSettings/printerSettings1.bin"/><Relationship Id="rId2" Type="http://schemas.openxmlformats.org/officeDocument/2006/relationships/hyperlink" Target="http://www.clearviewhort.com/clematis/will-barron" TargetMode="External"/><Relationship Id="rId29" Type="http://schemas.openxmlformats.org/officeDocument/2006/relationships/hyperlink" Target="http://www.clearviewhort.com/clematis/alpina-willy" TargetMode="External"/><Relationship Id="rId40" Type="http://schemas.openxmlformats.org/officeDocument/2006/relationships/hyperlink" Target="http://www.clearviewhort.com/clematis/blue-ravine" TargetMode="External"/><Relationship Id="rId115" Type="http://schemas.openxmlformats.org/officeDocument/2006/relationships/hyperlink" Target="http://www.clearviewhort.com/clematis/lemon-bells" TargetMode="External"/><Relationship Id="rId136" Type="http://schemas.openxmlformats.org/officeDocument/2006/relationships/hyperlink" Target="http://www.clearviewhort.com/clematis/montana-pink-perfection" TargetMode="External"/><Relationship Id="rId157" Type="http://schemas.openxmlformats.org/officeDocument/2006/relationships/hyperlink" Target="http://www.clearviewhort.com/clematis/Ramona" TargetMode="External"/><Relationship Id="rId178" Type="http://schemas.openxmlformats.org/officeDocument/2006/relationships/hyperlink" Target="http://www.clearviewhort.com/clematis/texensis-gravetye-beauty" TargetMode="External"/><Relationship Id="rId61" Type="http://schemas.openxmlformats.org/officeDocument/2006/relationships/hyperlink" Target="http://www.clearviewhort.com/clematis/early-sensation" TargetMode="External"/><Relationship Id="rId82" Type="http://schemas.openxmlformats.org/officeDocument/2006/relationships/hyperlink" Target="http://www.clearviewhort.com/clematis/Hania" TargetMode="External"/><Relationship Id="rId199" Type="http://schemas.openxmlformats.org/officeDocument/2006/relationships/hyperlink" Target="http://www.clearviewhort.com/clematis/vyvyan-pennell" TargetMode="External"/><Relationship Id="rId203" Type="http://schemas.openxmlformats.org/officeDocument/2006/relationships/hyperlink" Target="http://www.clearviewhort.com/clematis/clematis-vancouver-amp-trade-daniel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88"/>
  <sheetViews>
    <sheetView showGridLines="0" tabSelected="1" zoomScaleNormal="100" workbookViewId="0">
      <pane ySplit="5" topLeftCell="A7" activePane="bottomLeft" state="frozen"/>
      <selection pane="bottomLeft"/>
    </sheetView>
  </sheetViews>
  <sheetFormatPr defaultRowHeight="15" x14ac:dyDescent="0.25"/>
  <cols>
    <col min="1" max="1" width="2.7109375" customWidth="1"/>
    <col min="2" max="2" width="51.140625" bestFit="1" customWidth="1"/>
    <col min="3" max="3" width="18.5703125" style="4" bestFit="1" customWidth="1"/>
    <col min="4" max="4" width="16.7109375" style="4" customWidth="1"/>
    <col min="5" max="5" width="11.5703125" style="4" customWidth="1"/>
    <col min="6" max="6" width="14" style="4" customWidth="1"/>
    <col min="7" max="7" width="15" bestFit="1" customWidth="1"/>
    <col min="8" max="8" width="16.5703125" customWidth="1"/>
    <col min="9" max="9" width="18.85546875" bestFit="1" customWidth="1"/>
    <col min="10" max="10" width="8.140625" customWidth="1"/>
    <col min="11" max="11" width="8" customWidth="1"/>
    <col min="12" max="12" width="5.85546875" customWidth="1"/>
    <col min="13" max="13" width="5.5703125" customWidth="1"/>
    <col min="14" max="14" width="8" customWidth="1"/>
    <col min="15" max="15" width="5.42578125" customWidth="1"/>
    <col min="16" max="16" width="8.85546875" customWidth="1"/>
  </cols>
  <sheetData>
    <row r="1" spans="1:16" ht="15.75" x14ac:dyDescent="0.25">
      <c r="B1" s="14" t="s">
        <v>7</v>
      </c>
      <c r="C1" s="11"/>
      <c r="D1" s="11"/>
    </row>
    <row r="2" spans="1:16" ht="23.25" x14ac:dyDescent="0.35">
      <c r="B2" s="26" t="s">
        <v>0</v>
      </c>
      <c r="D2" s="14"/>
      <c r="G2" s="8"/>
    </row>
    <row r="3" spans="1:16" ht="15.75" x14ac:dyDescent="0.25">
      <c r="B3" s="26" t="s">
        <v>18</v>
      </c>
      <c r="G3" s="12"/>
      <c r="H3" s="13"/>
      <c r="I3" s="12"/>
    </row>
    <row r="4" spans="1:16" ht="15.75" x14ac:dyDescent="0.25">
      <c r="B4" s="9" t="s">
        <v>4</v>
      </c>
      <c r="C4" s="15" t="s">
        <v>5</v>
      </c>
      <c r="D4" s="16"/>
      <c r="E4" s="16"/>
      <c r="F4" s="16"/>
      <c r="G4" s="16"/>
      <c r="H4" s="13"/>
      <c r="I4" s="12"/>
    </row>
    <row r="5" spans="1:16" s="7" customFormat="1" ht="90" x14ac:dyDescent="0.25">
      <c r="A5" s="7" t="s">
        <v>6</v>
      </c>
      <c r="B5" s="1" t="s">
        <v>21</v>
      </c>
      <c r="C5" s="10" t="s">
        <v>2</v>
      </c>
      <c r="D5" s="10" t="s">
        <v>3</v>
      </c>
      <c r="E5" s="18" t="s">
        <v>3</v>
      </c>
      <c r="F5" s="19" t="s">
        <v>8</v>
      </c>
      <c r="G5" s="19" t="s">
        <v>9</v>
      </c>
      <c r="H5" s="19" t="s">
        <v>10</v>
      </c>
      <c r="I5" s="20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  <c r="O5" s="19" t="s">
        <v>17</v>
      </c>
      <c r="P5" s="19" t="s">
        <v>1</v>
      </c>
    </row>
    <row r="6" spans="1:16" ht="20.100000000000001" hidden="1" customHeight="1" x14ac:dyDescent="0.25">
      <c r="B6" s="2" t="str">
        <f>[1]Clearview!B6</f>
        <v>Clematis Assorted - Picked for your location!</v>
      </c>
      <c r="C6" s="28"/>
      <c r="D6" s="24"/>
      <c r="E6" s="3" t="str">
        <f>IF('[2]Post Avails'!P6&gt;30,"Available","N/A")</f>
        <v>N/A</v>
      </c>
      <c r="F6" s="1"/>
      <c r="G6" s="1">
        <f>[1]Clearview!K6</f>
        <v>0</v>
      </c>
      <c r="H6" s="1">
        <f>[1]Clearview!L6</f>
        <v>0</v>
      </c>
      <c r="I6" s="1">
        <f>[1]Clearview!M6</f>
        <v>0</v>
      </c>
      <c r="J6" s="1">
        <f>[1]Clearview!N6</f>
        <v>0</v>
      </c>
      <c r="K6" s="1">
        <f>[1]Clearview!O6</f>
        <v>0</v>
      </c>
      <c r="L6" s="1">
        <f>[1]Clearview!P6</f>
        <v>0</v>
      </c>
      <c r="M6" s="1">
        <f>[1]Clearview!Q6</f>
        <v>0</v>
      </c>
      <c r="N6" s="1">
        <f>[1]Clearview!R6</f>
        <v>0</v>
      </c>
      <c r="O6" s="1"/>
      <c r="P6" s="17"/>
    </row>
    <row r="7" spans="1:16" ht="20.100000000000001" customHeight="1" x14ac:dyDescent="0.25">
      <c r="B7" s="2" t="str">
        <f>'[2]Post Avails'!A7</f>
        <v>Allanah</v>
      </c>
      <c r="C7" s="28"/>
      <c r="D7" s="24" t="str">
        <f>'[3]1 Gal IGC Status'!B7</f>
        <v>Ready</v>
      </c>
      <c r="E7" s="3" t="str">
        <f>IF('[2]Post Avails'!P7&gt;30,"Available","N/A")</f>
        <v>Available</v>
      </c>
      <c r="F7" s="1" t="str">
        <f>'[4]Variety Info &amp; Ratings'!H7</f>
        <v>Red</v>
      </c>
      <c r="G7" s="1" t="str">
        <f>'[4]Variety Info &amp; Ratings'!M7</f>
        <v>5-7" (12-18cm)</v>
      </c>
      <c r="H7" s="1" t="str">
        <f>'[4]Variety Info &amp; Ratings'!P7</f>
        <v>June - September</v>
      </c>
      <c r="I7" s="1" t="str">
        <f>'[4]Variety Info &amp; Ratings'!S7</f>
        <v>6-8' (2-2.5m)</v>
      </c>
      <c r="J7" s="1" t="str">
        <f>'[4]Variety Info &amp; Ratings'!AC7</f>
        <v>C</v>
      </c>
      <c r="K7" s="1">
        <f>'[4]Variety Info &amp; Ratings'!AH7</f>
        <v>3</v>
      </c>
      <c r="L7" s="1" t="str">
        <f>'[4]Variety Info &amp; Ratings'!AK7</f>
        <v>Yes</v>
      </c>
      <c r="M7" s="1">
        <f>'[4]Variety Info &amp; Ratings'!AL7</f>
        <v>0</v>
      </c>
      <c r="N7" s="1">
        <f>'[4]Variety Info &amp; Ratings'!AM7</f>
        <v>0</v>
      </c>
      <c r="O7" s="1">
        <f>'[4]Variety Info &amp; Ratings'!AN7</f>
        <v>0</v>
      </c>
      <c r="P7" s="21" t="s">
        <v>19</v>
      </c>
    </row>
    <row r="8" spans="1:16" ht="15" hidden="1" customHeight="1" x14ac:dyDescent="0.25">
      <c r="B8" s="2" t="str">
        <f>'[2]Post Avails'!A8</f>
        <v>Alpina  Constance</v>
      </c>
      <c r="C8" s="18"/>
      <c r="D8" s="24">
        <f>[5]Clearview!$D$8</f>
        <v>0</v>
      </c>
      <c r="E8" s="3" t="str">
        <f>IF('[2]Post Avails'!P8&gt;30,"Available","N/A")</f>
        <v>Available</v>
      </c>
      <c r="F8" s="1" t="str">
        <f>'[4]Variety Info &amp; Ratings'!H8</f>
        <v>Pink</v>
      </c>
      <c r="G8" s="1" t="str">
        <f>'[4]Variety Info &amp; Ratings'!M8</f>
        <v>1-2" (3-5cm)</v>
      </c>
      <c r="H8" s="1" t="str">
        <f>'[4]Variety Info &amp; Ratings'!P8</f>
        <v>April - May</v>
      </c>
      <c r="I8" s="1" t="str">
        <f>'[4]Variety Info &amp; Ratings'!S8</f>
        <v>6-8' (2-2.5m)</v>
      </c>
      <c r="J8" s="1" t="str">
        <f>'[4]Variety Info &amp; Ratings'!AC8</f>
        <v>A</v>
      </c>
      <c r="K8" s="1">
        <f>'[4]Variety Info &amp; Ratings'!AH8</f>
        <v>3</v>
      </c>
      <c r="L8" s="1">
        <f>'[4]Variety Info &amp; Ratings'!AK8</f>
        <v>0</v>
      </c>
      <c r="M8" s="1">
        <f>'[4]Variety Info &amp; Ratings'!AL8</f>
        <v>0</v>
      </c>
      <c r="N8" s="1">
        <f>'[4]Variety Info &amp; Ratings'!AM8</f>
        <v>0</v>
      </c>
      <c r="O8" s="1" t="str">
        <f>'[4]Variety Info &amp; Ratings'!AN8</f>
        <v>Yes</v>
      </c>
      <c r="P8" s="22" t="s">
        <v>19</v>
      </c>
    </row>
    <row r="9" spans="1:16" ht="20.100000000000001" hidden="1" customHeight="1" x14ac:dyDescent="0.25">
      <c r="B9" s="2" t="str">
        <f>'[2]Post Avails'!A9</f>
        <v>Alpina Francis Rivis</v>
      </c>
      <c r="C9" s="28"/>
      <c r="D9" s="24" t="str">
        <f>'[3]1 Gal IGC Status'!B9</f>
        <v>zero on hand</v>
      </c>
      <c r="E9" s="3" t="str">
        <f>IF('[2]Post Avails'!P9&gt;30,"Available","N/A")</f>
        <v>Available</v>
      </c>
      <c r="F9" s="1" t="str">
        <f>'[4]Variety Info &amp; Ratings'!H9</f>
        <v>Blue</v>
      </c>
      <c r="G9" s="1" t="str">
        <f>'[4]Variety Info &amp; Ratings'!M9</f>
        <v>1-2" (3-5cm)</v>
      </c>
      <c r="H9" s="1" t="str">
        <f>'[4]Variety Info &amp; Ratings'!P9</f>
        <v>April - May</v>
      </c>
      <c r="I9" s="1" t="str">
        <f>'[4]Variety Info &amp; Ratings'!S9</f>
        <v>6-8' (2-2.5m)</v>
      </c>
      <c r="J9" s="1" t="str">
        <f>'[4]Variety Info &amp; Ratings'!AC9</f>
        <v>A</v>
      </c>
      <c r="K9" s="1">
        <f>'[4]Variety Info &amp; Ratings'!AH9</f>
        <v>3</v>
      </c>
      <c r="L9" s="1">
        <f>'[4]Variety Info &amp; Ratings'!AK9</f>
        <v>0</v>
      </c>
      <c r="M9" s="1">
        <f>'[4]Variety Info &amp; Ratings'!AL9</f>
        <v>0</v>
      </c>
      <c r="N9" s="1">
        <f>'[4]Variety Info &amp; Ratings'!AM9</f>
        <v>0</v>
      </c>
      <c r="O9" s="1" t="str">
        <f>'[4]Variety Info &amp; Ratings'!AN9</f>
        <v>Yes</v>
      </c>
      <c r="P9" s="17" t="s">
        <v>19</v>
      </c>
    </row>
    <row r="10" spans="1:16" ht="15" hidden="1" customHeight="1" x14ac:dyDescent="0.25">
      <c r="B10" s="2" t="str">
        <f>'[2]Post Avails'!A10</f>
        <v>Alpina  Helsingborg</v>
      </c>
      <c r="C10" s="18"/>
      <c r="D10" s="24" t="str">
        <f>'[3]1 Gal IGC Status'!B10</f>
        <v>zero on hand</v>
      </c>
      <c r="E10" s="3" t="str">
        <f>IF('[2]Post Avails'!P10&gt;30,"Available","N/A")</f>
        <v>N/A</v>
      </c>
      <c r="F10" s="1" t="str">
        <f>'[4]Variety Info &amp; Ratings'!H10</f>
        <v>Purple</v>
      </c>
      <c r="G10" s="1" t="str">
        <f>'[4]Variety Info &amp; Ratings'!M10</f>
        <v>1-2" (3-5cm)</v>
      </c>
      <c r="H10" s="1" t="str">
        <f>'[4]Variety Info &amp; Ratings'!P10</f>
        <v>April - May</v>
      </c>
      <c r="I10" s="1" t="str">
        <f>'[4]Variety Info &amp; Ratings'!S10</f>
        <v>6-8' (2-2.5m)</v>
      </c>
      <c r="J10" s="1" t="str">
        <f>'[4]Variety Info &amp; Ratings'!AC10</f>
        <v>A</v>
      </c>
      <c r="K10" s="1">
        <f>'[4]Variety Info &amp; Ratings'!AH10</f>
        <v>3</v>
      </c>
      <c r="L10" s="1">
        <f>'[4]Variety Info &amp; Ratings'!AK10</f>
        <v>0</v>
      </c>
      <c r="M10" s="1">
        <f>'[4]Variety Info &amp; Ratings'!AL10</f>
        <v>0</v>
      </c>
      <c r="N10" s="1">
        <f>'[4]Variety Info &amp; Ratings'!AM10</f>
        <v>0</v>
      </c>
      <c r="O10" s="1" t="str">
        <f>'[4]Variety Info &amp; Ratings'!AN10</f>
        <v>Yes</v>
      </c>
      <c r="P10" s="23" t="s">
        <v>19</v>
      </c>
    </row>
    <row r="11" spans="1:16" ht="15" customHeight="1" x14ac:dyDescent="0.25">
      <c r="B11" s="2" t="str">
        <f>'[2]Post Avails'!A11</f>
        <v>Alpina Pamela Jackman</v>
      </c>
      <c r="C11" s="18"/>
      <c r="D11" s="24" t="str">
        <f>'[3]1 Gal IGC Status'!B11</f>
        <v>Ready</v>
      </c>
      <c r="E11" s="3" t="str">
        <f>IF('[2]Post Avails'!P11&gt;30,"Available","N/A")</f>
        <v>Available</v>
      </c>
      <c r="F11" s="1" t="str">
        <f>'[4]Variety Info &amp; Ratings'!H11</f>
        <v>Blue</v>
      </c>
      <c r="G11" s="1" t="str">
        <f>'[4]Variety Info &amp; Ratings'!M11</f>
        <v>1-2" (3-5cm)</v>
      </c>
      <c r="H11" s="1" t="str">
        <f>'[4]Variety Info &amp; Ratings'!P11</f>
        <v>April - May</v>
      </c>
      <c r="I11" s="1" t="str">
        <f>'[4]Variety Info &amp; Ratings'!S11</f>
        <v>6-8' (2-2.5m)</v>
      </c>
      <c r="J11" s="1" t="str">
        <f>'[4]Variety Info &amp; Ratings'!AC11</f>
        <v>A</v>
      </c>
      <c r="K11" s="1">
        <f>'[4]Variety Info &amp; Ratings'!AH11</f>
        <v>3</v>
      </c>
      <c r="L11" s="1">
        <f>'[4]Variety Info &amp; Ratings'!AK11</f>
        <v>0</v>
      </c>
      <c r="M11" s="1">
        <f>'[4]Variety Info &amp; Ratings'!AL11</f>
        <v>0</v>
      </c>
      <c r="N11" s="1">
        <f>'[4]Variety Info &amp; Ratings'!AM11</f>
        <v>0</v>
      </c>
      <c r="O11" s="1" t="str">
        <f>'[4]Variety Info &amp; Ratings'!AN11</f>
        <v>Yes</v>
      </c>
      <c r="P11" s="17" t="s">
        <v>19</v>
      </c>
    </row>
    <row r="12" spans="1:16" ht="15" hidden="1" customHeight="1" x14ac:dyDescent="0.25">
      <c r="B12" s="2" t="str">
        <f>'[2]Post Avails'!A12</f>
        <v>Alpina  Pink Flamingo</v>
      </c>
      <c r="C12" s="18"/>
      <c r="D12" s="24" t="str">
        <f>'[3]1 Gal IGC Status'!B12</f>
        <v>zero on hand</v>
      </c>
      <c r="E12" s="3" t="str">
        <f>IF('[2]Post Avails'!P12&gt;30,"Available","N/A")</f>
        <v>N/A</v>
      </c>
      <c r="F12" s="1" t="str">
        <f>'[4]Variety Info &amp; Ratings'!H12</f>
        <v>Pink</v>
      </c>
      <c r="G12" s="1" t="str">
        <f>'[4]Variety Info &amp; Ratings'!M12</f>
        <v>1-2" (3-5cm)</v>
      </c>
      <c r="H12" s="1" t="str">
        <f>'[4]Variety Info &amp; Ratings'!P12</f>
        <v>April - May</v>
      </c>
      <c r="I12" s="1" t="str">
        <f>'[4]Variety Info &amp; Ratings'!S12</f>
        <v>8-10'(2.4-3m)</v>
      </c>
      <c r="J12" s="1" t="str">
        <f>'[4]Variety Info &amp; Ratings'!AC12</f>
        <v>A</v>
      </c>
      <c r="K12" s="1">
        <f>'[4]Variety Info &amp; Ratings'!AH12</f>
        <v>3</v>
      </c>
      <c r="L12" s="1">
        <f>'[4]Variety Info &amp; Ratings'!AK12</f>
        <v>0</v>
      </c>
      <c r="M12" s="1">
        <f>'[4]Variety Info &amp; Ratings'!AL12</f>
        <v>0</v>
      </c>
      <c r="N12" s="1">
        <f>'[4]Variety Info &amp; Ratings'!AM12</f>
        <v>0</v>
      </c>
      <c r="O12" s="1" t="str">
        <f>'[4]Variety Info &amp; Ratings'!AN12</f>
        <v>Yes</v>
      </c>
      <c r="P12" s="21" t="s">
        <v>19</v>
      </c>
    </row>
    <row r="13" spans="1:16" ht="20.100000000000001" hidden="1" customHeight="1" x14ac:dyDescent="0.25">
      <c r="B13" s="2" t="str">
        <f>'[2]Post Avails'!A13</f>
        <v>Alpina  Ruby - Drop for Constacne</v>
      </c>
      <c r="C13" s="28"/>
      <c r="D13" s="24" t="str">
        <f>'[3]1 Gal IGC Status'!B13</f>
        <v>zero on hand</v>
      </c>
      <c r="E13" s="3" t="str">
        <f>IF('[2]Post Avails'!P13&gt;30,"Available","N/A")</f>
        <v>Available</v>
      </c>
      <c r="F13" s="1" t="str">
        <f>'[4]Variety Info &amp; Ratings'!H13</f>
        <v>Red</v>
      </c>
      <c r="G13" s="1" t="str">
        <f>'[4]Variety Info &amp; Ratings'!M13</f>
        <v>1-2" (3-5cm)</v>
      </c>
      <c r="H13" s="1" t="str">
        <f>'[4]Variety Info &amp; Ratings'!P13</f>
        <v>April - May</v>
      </c>
      <c r="I13" s="1" t="str">
        <f>'[4]Variety Info &amp; Ratings'!S13</f>
        <v>6-8' (2-2.5m)</v>
      </c>
      <c r="J13" s="1" t="str">
        <f>'[4]Variety Info &amp; Ratings'!AC13</f>
        <v>A</v>
      </c>
      <c r="K13" s="1">
        <f>'[4]Variety Info &amp; Ratings'!AH13</f>
        <v>3</v>
      </c>
      <c r="L13" s="1">
        <f>'[4]Variety Info &amp; Ratings'!AK13</f>
        <v>0</v>
      </c>
      <c r="M13" s="1">
        <f>'[4]Variety Info &amp; Ratings'!AL13</f>
        <v>0</v>
      </c>
      <c r="N13" s="1">
        <f>'[4]Variety Info &amp; Ratings'!AM13</f>
        <v>0</v>
      </c>
      <c r="O13" s="1" t="str">
        <f>'[4]Variety Info &amp; Ratings'!AN13</f>
        <v>Yes</v>
      </c>
      <c r="P13" s="17" t="s">
        <v>19</v>
      </c>
    </row>
    <row r="14" spans="1:16" ht="20.100000000000001" hidden="1" customHeight="1" x14ac:dyDescent="0.25">
      <c r="A14" t="s">
        <v>20</v>
      </c>
      <c r="B14" s="25" t="str">
        <f>'[2]Post Avails'!A14</f>
        <v>Alpina Stolwijk's Gold</v>
      </c>
      <c r="C14" s="18"/>
      <c r="D14" s="24" t="str">
        <f>'[3]1 Gal IGC Status'!B14</f>
        <v>4 PLANTS ONLY</v>
      </c>
      <c r="E14" s="3" t="str">
        <f>IF('[2]Post Avails'!P14&gt;30,"Available","N/A")</f>
        <v>Available</v>
      </c>
      <c r="F14" s="1" t="str">
        <f>'[4]Variety Info &amp; Ratings'!H14</f>
        <v>Blue</v>
      </c>
      <c r="G14" s="1" t="str">
        <f>'[4]Variety Info &amp; Ratings'!M14</f>
        <v>1-2" (3-5cm)</v>
      </c>
      <c r="H14" s="1" t="str">
        <f>'[4]Variety Info &amp; Ratings'!P14</f>
        <v>April - May</v>
      </c>
      <c r="I14" s="1" t="str">
        <f>'[4]Variety Info &amp; Ratings'!S14</f>
        <v>6-8' (2-2.5m)</v>
      </c>
      <c r="J14" s="1" t="str">
        <f>'[4]Variety Info &amp; Ratings'!AC14</f>
        <v>A</v>
      </c>
      <c r="K14" s="1">
        <f>'[4]Variety Info &amp; Ratings'!AH14</f>
        <v>3</v>
      </c>
      <c r="L14" s="1">
        <f>'[4]Variety Info &amp; Ratings'!AK14</f>
        <v>0</v>
      </c>
      <c r="M14" s="1">
        <f>'[4]Variety Info &amp; Ratings'!AL14</f>
        <v>0</v>
      </c>
      <c r="N14" s="1">
        <f>'[4]Variety Info &amp; Ratings'!AM14</f>
        <v>0</v>
      </c>
      <c r="O14" s="1" t="str">
        <f>'[4]Variety Info &amp; Ratings'!AN14</f>
        <v>Yes</v>
      </c>
      <c r="P14" s="17" t="s">
        <v>19</v>
      </c>
    </row>
    <row r="15" spans="1:16" ht="20.100000000000001" hidden="1" customHeight="1" x14ac:dyDescent="0.25">
      <c r="B15" s="2" t="str">
        <f>'[2]Post Avails'!A15</f>
        <v>Alpina Willy</v>
      </c>
      <c r="C15" s="28"/>
      <c r="D15" s="24" t="str">
        <f>'[3]1 Gal IGC Status'!B15</f>
        <v>7 PLANTS ONLY</v>
      </c>
      <c r="E15" s="3" t="str">
        <f>IF('[2]Post Avails'!P15&gt;30,"Available","N/A")</f>
        <v>Available</v>
      </c>
      <c r="F15" s="1" t="str">
        <f>'[4]Variety Info &amp; Ratings'!H15</f>
        <v>Pink</v>
      </c>
      <c r="G15" s="1" t="str">
        <f>'[4]Variety Info &amp; Ratings'!M15</f>
        <v>1-2" (3-5cm)</v>
      </c>
      <c r="H15" s="1" t="str">
        <f>'[4]Variety Info &amp; Ratings'!P15</f>
        <v>April - May</v>
      </c>
      <c r="I15" s="1" t="str">
        <f>'[4]Variety Info &amp; Ratings'!S15</f>
        <v>6-8' (2-2.5m)</v>
      </c>
      <c r="J15" s="1" t="str">
        <f>'[4]Variety Info &amp; Ratings'!AC15</f>
        <v>A</v>
      </c>
      <c r="K15" s="1">
        <f>'[4]Variety Info &amp; Ratings'!AH15</f>
        <v>3</v>
      </c>
      <c r="L15" s="1">
        <f>'[4]Variety Info &amp; Ratings'!AK15</f>
        <v>0</v>
      </c>
      <c r="M15" s="1">
        <f>'[4]Variety Info &amp; Ratings'!AL15</f>
        <v>0</v>
      </c>
      <c r="N15" s="1">
        <f>'[4]Variety Info &amp; Ratings'!AM15</f>
        <v>0</v>
      </c>
      <c r="O15" s="1" t="str">
        <f>'[4]Variety Info &amp; Ratings'!AN15</f>
        <v>Yes</v>
      </c>
      <c r="P15" s="22" t="s">
        <v>19</v>
      </c>
    </row>
    <row r="16" spans="1:16" ht="20.100000000000001" customHeight="1" x14ac:dyDescent="0.25">
      <c r="B16" s="2" t="str">
        <f>'[2]Post Avails'!A16</f>
        <v>Arabella</v>
      </c>
      <c r="C16" s="28"/>
      <c r="D16" s="24" t="str">
        <f>'[3]1 Gal IGC Status'!B16</f>
        <v>Ready</v>
      </c>
      <c r="E16" s="3" t="str">
        <f>IF('[2]Post Avails'!P16&gt;30,"Available","N/A")</f>
        <v>Available</v>
      </c>
      <c r="F16" s="1" t="str">
        <f>'[4]Variety Info &amp; Ratings'!H16</f>
        <v>Blue</v>
      </c>
      <c r="G16" s="1" t="str">
        <f>'[4]Variety Info &amp; Ratings'!M16</f>
        <v>3-4" (8-10cm)</v>
      </c>
      <c r="H16" s="1" t="str">
        <f>'[4]Variety Info &amp; Ratings'!P16</f>
        <v>June - September</v>
      </c>
      <c r="I16" s="1" t="str">
        <f>'[4]Variety Info &amp; Ratings'!S16</f>
        <v>2-4' (0.5-1.5m)</v>
      </c>
      <c r="J16" s="1" t="str">
        <f>'[4]Variety Info &amp; Ratings'!AC16</f>
        <v>C</v>
      </c>
      <c r="K16" s="1">
        <f>'[4]Variety Info &amp; Ratings'!AH16</f>
        <v>3</v>
      </c>
      <c r="L16" s="1" t="str">
        <f>'[4]Variety Info &amp; Ratings'!AK16</f>
        <v>Yes</v>
      </c>
      <c r="M16" s="1">
        <f>'[4]Variety Info &amp; Ratings'!AL16</f>
        <v>0</v>
      </c>
      <c r="N16" s="1">
        <f>'[4]Variety Info &amp; Ratings'!AM16</f>
        <v>0</v>
      </c>
      <c r="O16" s="1" t="str">
        <f>'[4]Variety Info &amp; Ratings'!AN16</f>
        <v>Yes</v>
      </c>
      <c r="P16" s="17" t="s">
        <v>19</v>
      </c>
    </row>
    <row r="17" spans="2:16" ht="20.100000000000001" customHeight="1" x14ac:dyDescent="0.25">
      <c r="B17" s="2" t="str">
        <f>'[2]Post Avails'!A17</f>
        <v>Armandii Apple Blossom</v>
      </c>
      <c r="C17" s="28"/>
      <c r="D17" s="24" t="str">
        <f>'[3]1 Gal IGC Status'!B17</f>
        <v>Ready</v>
      </c>
      <c r="E17" s="3" t="str">
        <f>IF('[2]Post Avails'!P17&gt;30,"Available","N/A")</f>
        <v>Available</v>
      </c>
      <c r="F17" s="1" t="str">
        <f>'[4]Variety Info &amp; Ratings'!H17</f>
        <v>Pink</v>
      </c>
      <c r="G17" s="1" t="str">
        <f>'[4]Variety Info &amp; Ratings'!M17</f>
        <v>1-2" (3-5cm)</v>
      </c>
      <c r="H17" s="1" t="str">
        <f>'[4]Variety Info &amp; Ratings'!P17</f>
        <v>March - April</v>
      </c>
      <c r="I17" s="1" t="str">
        <f>'[4]Variety Info &amp; Ratings'!S17</f>
        <v>15-25' (4.5-8m)</v>
      </c>
      <c r="J17" s="1" t="str">
        <f>'[4]Variety Info &amp; Ratings'!AC17</f>
        <v>A</v>
      </c>
      <c r="K17" s="1">
        <f>'[4]Variety Info &amp; Ratings'!AH17</f>
        <v>7</v>
      </c>
      <c r="L17" s="1">
        <f>'[4]Variety Info &amp; Ratings'!AK17</f>
        <v>0</v>
      </c>
      <c r="M17" s="1" t="str">
        <f>'[4]Variety Info &amp; Ratings'!AL17</f>
        <v>yes</v>
      </c>
      <c r="N17" s="1" t="str">
        <f>'[4]Variety Info &amp; Ratings'!AM17</f>
        <v>Yes</v>
      </c>
      <c r="O17" s="1" t="str">
        <f>'[4]Variety Info &amp; Ratings'!AN17</f>
        <v>Yes</v>
      </c>
      <c r="P17" s="21" t="s">
        <v>19</v>
      </c>
    </row>
    <row r="18" spans="2:16" ht="20.100000000000001" customHeight="1" x14ac:dyDescent="0.25">
      <c r="B18" s="2" t="str">
        <f>'[2]Post Avails'!A18</f>
        <v>Armandii Snowdrift</v>
      </c>
      <c r="C18" s="28"/>
      <c r="D18" s="24" t="str">
        <f>'[3]1 Gal IGC Status'!B18</f>
        <v>Ready</v>
      </c>
      <c r="E18" s="3" t="str">
        <f>IF('[2]Post Avails'!P18&gt;30,"Available","N/A")</f>
        <v>Available</v>
      </c>
      <c r="F18" s="1" t="str">
        <f>'[4]Variety Info &amp; Ratings'!H18</f>
        <v>White</v>
      </c>
      <c r="G18" s="1" t="str">
        <f>'[4]Variety Info &amp; Ratings'!M18</f>
        <v>1-2" (3-5cm)</v>
      </c>
      <c r="H18" s="1" t="str">
        <f>'[4]Variety Info &amp; Ratings'!P18</f>
        <v>March - April</v>
      </c>
      <c r="I18" s="1" t="str">
        <f>'[4]Variety Info &amp; Ratings'!S18</f>
        <v>15-25' (4.5-8m)</v>
      </c>
      <c r="J18" s="1" t="str">
        <f>'[4]Variety Info &amp; Ratings'!AC18</f>
        <v>A</v>
      </c>
      <c r="K18" s="1">
        <f>'[4]Variety Info &amp; Ratings'!AH18</f>
        <v>7</v>
      </c>
      <c r="L18" s="1">
        <f>'[4]Variety Info &amp; Ratings'!AK18</f>
        <v>0</v>
      </c>
      <c r="M18" s="1" t="str">
        <f>'[4]Variety Info &amp; Ratings'!AL18</f>
        <v>yes</v>
      </c>
      <c r="N18" s="1" t="str">
        <f>'[4]Variety Info &amp; Ratings'!AM18</f>
        <v>Yes</v>
      </c>
      <c r="O18" s="1" t="str">
        <f>'[4]Variety Info &amp; Ratings'!AN18</f>
        <v>Yes</v>
      </c>
      <c r="P18" s="22" t="s">
        <v>19</v>
      </c>
    </row>
    <row r="19" spans="2:16" ht="20.100000000000001" customHeight="1" x14ac:dyDescent="0.25">
      <c r="B19" s="2" t="str">
        <f>'[2]Post Avails'!A19</f>
        <v>Asao</v>
      </c>
      <c r="C19" s="28"/>
      <c r="D19" s="24" t="str">
        <f>'[3]1 Gal IGC Status'!B19</f>
        <v>Ready</v>
      </c>
      <c r="E19" s="3" t="str">
        <f>IF('[2]Post Avails'!P19&gt;30,"Available","N/A")</f>
        <v>Available</v>
      </c>
      <c r="F19" s="1" t="str">
        <f>'[4]Variety Info &amp; Ratings'!H19</f>
        <v>Pink</v>
      </c>
      <c r="G19" s="1" t="str">
        <f>'[4]Variety Info &amp; Ratings'!M19</f>
        <v>6-8" (15-20cm)</v>
      </c>
      <c r="H19" s="1" t="str">
        <f>'[4]Variety Info &amp; Ratings'!P19</f>
        <v>May, June &amp; Sept</v>
      </c>
      <c r="I19" s="1" t="str">
        <f>'[4]Variety Info &amp; Ratings'!S19</f>
        <v>6-9' (2-3m)</v>
      </c>
      <c r="J19" s="1" t="str">
        <f>'[4]Variety Info &amp; Ratings'!AC19</f>
        <v>B1</v>
      </c>
      <c r="K19" s="1">
        <f>'[4]Variety Info &amp; Ratings'!AH19</f>
        <v>4</v>
      </c>
      <c r="L19" s="1" t="str">
        <f>'[4]Variety Info &amp; Ratings'!AK19</f>
        <v>Yes</v>
      </c>
      <c r="M19" s="1">
        <f>'[4]Variety Info &amp; Ratings'!AL19</f>
        <v>0</v>
      </c>
      <c r="N19" s="1">
        <f>'[4]Variety Info &amp; Ratings'!AM19</f>
        <v>0</v>
      </c>
      <c r="O19" s="1">
        <f>'[4]Variety Info &amp; Ratings'!AN19</f>
        <v>0</v>
      </c>
      <c r="P19" s="17" t="s">
        <v>19</v>
      </c>
    </row>
    <row r="20" spans="2:16" ht="15" hidden="1" customHeight="1" x14ac:dyDescent="0.25">
      <c r="B20" s="2" t="str">
        <f>'[2]Post Avails'!A20</f>
        <v>Ascotiensis</v>
      </c>
      <c r="C20" s="18"/>
      <c r="D20" s="24" t="str">
        <f>'[3]1 Gal IGC Status'!B20</f>
        <v>zero on hand</v>
      </c>
      <c r="E20" s="3" t="str">
        <f>IF('[2]Post Avails'!P20&gt;30,"Available","N/A")</f>
        <v>Available</v>
      </c>
      <c r="F20" s="1" t="str">
        <f>'[4]Variety Info &amp; Ratings'!H20</f>
        <v>Blue</v>
      </c>
      <c r="G20" s="1" t="str">
        <f>'[4]Variety Info &amp; Ratings'!M20</f>
        <v>5-7" (12-18cm)</v>
      </c>
      <c r="H20" s="1" t="str">
        <f>'[4]Variety Info &amp; Ratings'!P20</f>
        <v>July - September</v>
      </c>
      <c r="I20" s="1" t="str">
        <f>'[4]Variety Info &amp; Ratings'!S20</f>
        <v>8-12' (3-4m)</v>
      </c>
      <c r="J20" s="1" t="str">
        <f>'[4]Variety Info &amp; Ratings'!AC20</f>
        <v>C</v>
      </c>
      <c r="K20" s="1">
        <f>'[4]Variety Info &amp; Ratings'!AH20</f>
        <v>4</v>
      </c>
      <c r="L20" s="1" t="str">
        <f>'[4]Variety Info &amp; Ratings'!AK20</f>
        <v>Yes</v>
      </c>
      <c r="M20" s="1">
        <f>'[4]Variety Info &amp; Ratings'!AL20</f>
        <v>0</v>
      </c>
      <c r="N20" s="1">
        <f>'[4]Variety Info &amp; Ratings'!AM20</f>
        <v>0</v>
      </c>
      <c r="O20" s="1">
        <f>'[4]Variety Info &amp; Ratings'!AN20</f>
        <v>0</v>
      </c>
      <c r="P20" s="23" t="s">
        <v>19</v>
      </c>
    </row>
    <row r="21" spans="2:16" ht="20.100000000000001" hidden="1" customHeight="1" x14ac:dyDescent="0.25">
      <c r="B21" s="2" t="str">
        <f>'[2]Post Avails'!A21</f>
        <v>Barbara Dibley</v>
      </c>
      <c r="C21" s="28"/>
      <c r="D21" s="24" t="str">
        <f>'[3]1 Gal IGC Status'!B21</f>
        <v>10 PLANTS ONLY</v>
      </c>
      <c r="E21" s="3" t="str">
        <f>IF('[2]Post Avails'!P21&gt;30,"Available","N/A")</f>
        <v>Available</v>
      </c>
      <c r="F21" s="1" t="str">
        <f>'[4]Variety Info &amp; Ratings'!H21</f>
        <v>Bi-Color</v>
      </c>
      <c r="G21" s="1" t="str">
        <f>'[4]Variety Info &amp; Ratings'!M21</f>
        <v>6-8" (15-20cm)</v>
      </c>
      <c r="H21" s="1" t="str">
        <f>'[4]Variety Info &amp; Ratings'!P21</f>
        <v>May - June</v>
      </c>
      <c r="I21" s="1" t="str">
        <f>'[4]Variety Info &amp; Ratings'!S21</f>
        <v>6-9' (2-3m)</v>
      </c>
      <c r="J21" s="1" t="str">
        <f>'[4]Variety Info &amp; Ratings'!AC21</f>
        <v>B1</v>
      </c>
      <c r="K21" s="1">
        <f>'[4]Variety Info &amp; Ratings'!AH21</f>
        <v>4</v>
      </c>
      <c r="L21" s="1" t="str">
        <f>'[4]Variety Info &amp; Ratings'!AK21</f>
        <v>Yes</v>
      </c>
      <c r="M21" s="1">
        <f>'[4]Variety Info &amp; Ratings'!AL21</f>
        <v>0</v>
      </c>
      <c r="N21" s="1">
        <f>'[4]Variety Info &amp; Ratings'!AM21</f>
        <v>0</v>
      </c>
      <c r="O21" s="1">
        <f>'[4]Variety Info &amp; Ratings'!AN21</f>
        <v>0</v>
      </c>
      <c r="P21" s="17" t="s">
        <v>19</v>
      </c>
    </row>
    <row r="22" spans="2:16" ht="20.100000000000001" customHeight="1" x14ac:dyDescent="0.25">
      <c r="B22" s="2" t="str">
        <f>'[2]Post Avails'!A22</f>
        <v>Barbara Jackman</v>
      </c>
      <c r="C22" s="28"/>
      <c r="D22" s="24" t="str">
        <f>'[3]1 Gal IGC Status'!B22</f>
        <v>Ready</v>
      </c>
      <c r="E22" s="3" t="str">
        <f>IF('[2]Post Avails'!P22&gt;30,"Available","N/A")</f>
        <v>Available</v>
      </c>
      <c r="F22" s="1" t="str">
        <f>'[4]Variety Info &amp; Ratings'!H22</f>
        <v>Bi-Color</v>
      </c>
      <c r="G22" s="1" t="str">
        <f>'[4]Variety Info &amp; Ratings'!M22</f>
        <v>5-7" (12-18cm)</v>
      </c>
      <c r="H22" s="1" t="str">
        <f>'[4]Variety Info &amp; Ratings'!P22</f>
        <v>May, June &amp; Sept</v>
      </c>
      <c r="I22" s="1" t="str">
        <f>'[4]Variety Info &amp; Ratings'!S22</f>
        <v>6-9' (2-3m)</v>
      </c>
      <c r="J22" s="1" t="str">
        <f>'[4]Variety Info &amp; Ratings'!AC22</f>
        <v>B1</v>
      </c>
      <c r="K22" s="1">
        <f>'[4]Variety Info &amp; Ratings'!AH22</f>
        <v>4</v>
      </c>
      <c r="L22" s="1" t="str">
        <f>'[4]Variety Info &amp; Ratings'!AK22</f>
        <v>Yes</v>
      </c>
      <c r="M22" s="1">
        <f>'[4]Variety Info &amp; Ratings'!AL22</f>
        <v>0</v>
      </c>
      <c r="N22" s="1">
        <f>'[4]Variety Info &amp; Ratings'!AM22</f>
        <v>0</v>
      </c>
      <c r="O22" s="1">
        <f>'[4]Variety Info &amp; Ratings'!AN22</f>
        <v>0</v>
      </c>
      <c r="P22" s="23" t="s">
        <v>19</v>
      </c>
    </row>
    <row r="23" spans="2:16" ht="20.100000000000001" customHeight="1" x14ac:dyDescent="0.25">
      <c r="B23" s="29" t="str">
        <f>'[2]Post Avails'!A23</f>
        <v>Bees Jubilee</v>
      </c>
      <c r="C23" s="30"/>
      <c r="D23" s="31" t="str">
        <f>'[3]1 Gal IGC Status'!B23</f>
        <v>Ready</v>
      </c>
      <c r="E23" s="3" t="str">
        <f>IF('[2]Post Avails'!P23&gt;30,"Available","N/A")</f>
        <v>Available</v>
      </c>
      <c r="F23" s="1" t="str">
        <f>'[4]Variety Info &amp; Ratings'!H23</f>
        <v>Bi-Color</v>
      </c>
      <c r="G23" s="1" t="str">
        <f>'[4]Variety Info &amp; Ratings'!M23</f>
        <v>6-8" (15-20cm)</v>
      </c>
      <c r="H23" s="1" t="str">
        <f>'[4]Variety Info &amp; Ratings'!P23</f>
        <v>May, June &amp; Sept</v>
      </c>
      <c r="I23" s="1" t="str">
        <f>'[4]Variety Info &amp; Ratings'!S23</f>
        <v>6-9' (2-3m)</v>
      </c>
      <c r="J23" s="1" t="str">
        <f>'[4]Variety Info &amp; Ratings'!AC23</f>
        <v>B1</v>
      </c>
      <c r="K23" s="1">
        <f>'[4]Variety Info &amp; Ratings'!AH23</f>
        <v>4</v>
      </c>
      <c r="L23" s="1" t="str">
        <f>'[4]Variety Info &amp; Ratings'!AK23</f>
        <v>Yes</v>
      </c>
      <c r="M23" s="1">
        <f>'[4]Variety Info &amp; Ratings'!AL23</f>
        <v>0</v>
      </c>
      <c r="N23" s="1">
        <f>'[4]Variety Info &amp; Ratings'!AM23</f>
        <v>0</v>
      </c>
      <c r="O23" s="1">
        <f>'[4]Variety Info &amp; Ratings'!AN23</f>
        <v>0</v>
      </c>
      <c r="P23" s="17" t="s">
        <v>19</v>
      </c>
    </row>
    <row r="24" spans="2:16" ht="15" hidden="1" customHeight="1" x14ac:dyDescent="0.25">
      <c r="B24" s="2" t="str">
        <f>'[2]Post Avails'!A24</f>
        <v>Belle of Woking</v>
      </c>
      <c r="C24" s="18"/>
      <c r="D24" s="24" t="str">
        <f>'[3]1 Gal IGC Status'!B24</f>
        <v>zero on hand</v>
      </c>
      <c r="E24" s="3" t="str">
        <f>IF('[2]Post Avails'!P24&gt;30,"Available","N/A")</f>
        <v>Available</v>
      </c>
      <c r="F24" s="1" t="str">
        <f>'[4]Variety Info &amp; Ratings'!H24</f>
        <v>Blue</v>
      </c>
      <c r="G24" s="1" t="str">
        <f>'[4]Variety Info &amp; Ratings'!M24</f>
        <v>4-6" (10-15cm)</v>
      </c>
      <c r="H24" s="1" t="str">
        <f>'[4]Variety Info &amp; Ratings'!P24</f>
        <v>June, July &amp; Sept</v>
      </c>
      <c r="I24" s="1" t="str">
        <f>'[4]Variety Info &amp; Ratings'!S24</f>
        <v>6-9' (2-3m)</v>
      </c>
      <c r="J24" s="1" t="str">
        <f>'[4]Variety Info &amp; Ratings'!AC24</f>
        <v>B1</v>
      </c>
      <c r="K24" s="1">
        <f>'[4]Variety Info &amp; Ratings'!AH24</f>
        <v>4</v>
      </c>
      <c r="L24" s="1" t="str">
        <f>'[4]Variety Info &amp; Ratings'!AK24</f>
        <v>Yes</v>
      </c>
      <c r="M24" s="1">
        <f>'[4]Variety Info &amp; Ratings'!AL24</f>
        <v>0</v>
      </c>
      <c r="N24" s="1">
        <f>'[4]Variety Info &amp; Ratings'!AM24</f>
        <v>0</v>
      </c>
      <c r="O24" s="1">
        <f>'[4]Variety Info &amp; Ratings'!AN24</f>
        <v>0</v>
      </c>
      <c r="P24" s="23" t="s">
        <v>19</v>
      </c>
    </row>
    <row r="25" spans="2:16" ht="15" hidden="1" customHeight="1" x14ac:dyDescent="0.25">
      <c r="B25" s="2" t="str">
        <f>'[2]Post Avails'!A25</f>
        <v>Blue Light</v>
      </c>
      <c r="C25" s="18"/>
      <c r="D25" s="24" t="str">
        <f>'[3]1 Gal IGC Status'!B25</f>
        <v>zero on hand</v>
      </c>
      <c r="E25" s="3" t="str">
        <f>IF('[2]Post Avails'!P25&gt;30,"Available","N/A")</f>
        <v>Available</v>
      </c>
      <c r="F25" s="1" t="str">
        <f>'[4]Variety Info &amp; Ratings'!H25</f>
        <v>Blue</v>
      </c>
      <c r="G25" s="1" t="str">
        <f>'[4]Variety Info &amp; Ratings'!M25</f>
        <v>4-6" (10-15cm)</v>
      </c>
      <c r="H25" s="1" t="str">
        <f>'[4]Variety Info &amp; Ratings'!P25</f>
        <v>June - August</v>
      </c>
      <c r="I25" s="1" t="str">
        <f>'[4]Variety Info &amp; Ratings'!S25</f>
        <v>6-9' (2-3m)</v>
      </c>
      <c r="J25" s="1" t="str">
        <f>'[4]Variety Info &amp; Ratings'!AC25</f>
        <v>B2</v>
      </c>
      <c r="K25" s="1">
        <f>'[4]Variety Info &amp; Ratings'!AH25</f>
        <v>4</v>
      </c>
      <c r="L25" s="1" t="str">
        <f>'[4]Variety Info &amp; Ratings'!AK25</f>
        <v>Yes</v>
      </c>
      <c r="M25" s="1">
        <f>'[4]Variety Info &amp; Ratings'!AL25</f>
        <v>0</v>
      </c>
      <c r="N25" s="1">
        <f>'[4]Variety Info &amp; Ratings'!AM25</f>
        <v>0</v>
      </c>
      <c r="O25" s="1">
        <f>'[4]Variety Info &amp; Ratings'!AN25</f>
        <v>0</v>
      </c>
      <c r="P25" s="17" t="s">
        <v>19</v>
      </c>
    </row>
    <row r="26" spans="2:16" ht="20.100000000000001" customHeight="1" x14ac:dyDescent="0.25">
      <c r="B26" s="2" t="str">
        <f>'[2]Post Avails'!A26</f>
        <v>Blue Ravine</v>
      </c>
      <c r="C26" s="28"/>
      <c r="D26" s="24" t="str">
        <f>'[3]1 Gal IGC Status'!B26</f>
        <v>Ready</v>
      </c>
      <c r="E26" s="3" t="str">
        <f>IF('[2]Post Avails'!P26&gt;30,"Available","N/A")</f>
        <v>Available</v>
      </c>
      <c r="F26" s="1" t="str">
        <f>'[4]Variety Info &amp; Ratings'!H26</f>
        <v>Blue</v>
      </c>
      <c r="G26" s="1" t="str">
        <f>'[4]Variety Info &amp; Ratings'!M26</f>
        <v>6-8" (15-20cm)</v>
      </c>
      <c r="H26" s="1" t="str">
        <f>'[4]Variety Info &amp; Ratings'!P26</f>
        <v>May, June &amp; Sept</v>
      </c>
      <c r="I26" s="1" t="str">
        <f>'[4]Variety Info &amp; Ratings'!S26</f>
        <v>6-9' (2-3m)</v>
      </c>
      <c r="J26" s="1" t="str">
        <f>'[4]Variety Info &amp; Ratings'!AC26</f>
        <v>B1</v>
      </c>
      <c r="K26" s="1">
        <f>'[4]Variety Info &amp; Ratings'!AH26</f>
        <v>4</v>
      </c>
      <c r="L26" s="1" t="str">
        <f>'[4]Variety Info &amp; Ratings'!AK26</f>
        <v>Yes</v>
      </c>
      <c r="M26" s="1">
        <f>'[4]Variety Info &amp; Ratings'!AL26</f>
        <v>0</v>
      </c>
      <c r="N26" s="1">
        <f>'[4]Variety Info &amp; Ratings'!AM26</f>
        <v>0</v>
      </c>
      <c r="O26" s="1">
        <f>'[4]Variety Info &amp; Ratings'!AN26</f>
        <v>0</v>
      </c>
      <c r="P26" s="17" t="s">
        <v>19</v>
      </c>
    </row>
    <row r="27" spans="2:16" ht="15" hidden="1" customHeight="1" x14ac:dyDescent="0.25">
      <c r="B27" s="2" t="str">
        <f>'[2]Post Avails'!A27</f>
        <v>C.W. Dowman</v>
      </c>
      <c r="C27" s="18"/>
      <c r="D27" s="24" t="str">
        <f>'[3]1 Gal IGC Status'!B27</f>
        <v>zero on hand</v>
      </c>
      <c r="E27" s="3" t="str">
        <f>IF('[2]Post Avails'!P27&gt;30,"Available","N/A")</f>
        <v>Available</v>
      </c>
      <c r="F27" s="1" t="str">
        <f>'[4]Variety Info &amp; Ratings'!H27</f>
        <v>Bi-Color</v>
      </c>
      <c r="G27" s="1" t="str">
        <f>'[4]Variety Info &amp; Ratings'!M27</f>
        <v>4-6" (10-15cm)</v>
      </c>
      <c r="H27" s="1" t="str">
        <f>'[4]Variety Info &amp; Ratings'!P27</f>
        <v>June - September</v>
      </c>
      <c r="I27" s="1" t="str">
        <f>'[4]Variety Info &amp; Ratings'!S27</f>
        <v>6-9' (2-3m)</v>
      </c>
      <c r="J27" s="1" t="str">
        <f>'[4]Variety Info &amp; Ratings'!AC27</f>
        <v>B2</v>
      </c>
      <c r="K27" s="1">
        <f>'[4]Variety Info &amp; Ratings'!AH27</f>
        <v>4</v>
      </c>
      <c r="L27" s="1" t="str">
        <f>'[4]Variety Info &amp; Ratings'!AK27</f>
        <v>Yes</v>
      </c>
      <c r="M27" s="1">
        <f>'[4]Variety Info &amp; Ratings'!AL27</f>
        <v>0</v>
      </c>
      <c r="N27" s="1">
        <f>'[4]Variety Info &amp; Ratings'!AM27</f>
        <v>0</v>
      </c>
      <c r="O27" s="1">
        <f>'[4]Variety Info &amp; Ratings'!AN27</f>
        <v>0</v>
      </c>
      <c r="P27" s="17" t="s">
        <v>19</v>
      </c>
    </row>
    <row r="28" spans="2:16" ht="15" customHeight="1" x14ac:dyDescent="0.25">
      <c r="B28" s="2" t="str">
        <f>'[2]Post Avails'!A28</f>
        <v>Candida</v>
      </c>
      <c r="C28" s="18"/>
      <c r="D28" s="24" t="str">
        <f>'[3]1 Gal IGC Status'!B28</f>
        <v>Ready</v>
      </c>
      <c r="E28" s="3" t="str">
        <f>IF('[2]Post Avails'!P28&gt;30,"Available","N/A")</f>
        <v>Available</v>
      </c>
      <c r="F28" s="1" t="str">
        <f>'[4]Variety Info &amp; Ratings'!H28</f>
        <v>White</v>
      </c>
      <c r="G28" s="1" t="str">
        <f>'[4]Variety Info &amp; Ratings'!M28</f>
        <v>6-8" (15-20cm)</v>
      </c>
      <c r="H28" s="1" t="str">
        <f>'[4]Variety Info &amp; Ratings'!P28</f>
        <v>June - September</v>
      </c>
      <c r="I28" s="1" t="str">
        <f>'[4]Variety Info &amp; Ratings'!S28</f>
        <v>6-9' (2-3m)</v>
      </c>
      <c r="J28" s="1" t="str">
        <f>'[4]Variety Info &amp; Ratings'!AC28</f>
        <v>B2</v>
      </c>
      <c r="K28" s="1">
        <f>'[4]Variety Info &amp; Ratings'!AH28</f>
        <v>4</v>
      </c>
      <c r="L28" s="1" t="str">
        <f>'[4]Variety Info &amp; Ratings'!AK28</f>
        <v>Yes</v>
      </c>
      <c r="M28" s="1">
        <f>'[4]Variety Info &amp; Ratings'!AL28</f>
        <v>0</v>
      </c>
      <c r="N28" s="1">
        <f>'[4]Variety Info &amp; Ratings'!AM28</f>
        <v>0</v>
      </c>
      <c r="O28" s="1">
        <f>'[4]Variety Info &amp; Ratings'!AN28</f>
        <v>0</v>
      </c>
      <c r="P28" s="21" t="s">
        <v>19</v>
      </c>
    </row>
    <row r="29" spans="2:16" ht="20.100000000000001" customHeight="1" x14ac:dyDescent="0.25">
      <c r="B29" s="2" t="str">
        <f>'[2]Post Avails'!A29</f>
        <v>Captaine Thielleaux</v>
      </c>
      <c r="C29" s="28"/>
      <c r="D29" s="24" t="str">
        <f>'[3]1 Gal IGC Status'!B29</f>
        <v>Budded</v>
      </c>
      <c r="E29" s="3" t="str">
        <f>IF('[2]Post Avails'!P29&gt;30,"Available","N/A")</f>
        <v>Available</v>
      </c>
      <c r="F29" s="1" t="str">
        <f>'[4]Variety Info &amp; Ratings'!H29</f>
        <v>Bi-Color</v>
      </c>
      <c r="G29" s="1" t="str">
        <f>'[4]Variety Info &amp; Ratings'!M29</f>
        <v>6-8" (15-20cm)</v>
      </c>
      <c r="H29" s="1" t="str">
        <f>'[4]Variety Info &amp; Ratings'!P29</f>
        <v>May, June &amp; Sept</v>
      </c>
      <c r="I29" s="1" t="str">
        <f>'[4]Variety Info &amp; Ratings'!S29</f>
        <v>6-9' (2-3m)</v>
      </c>
      <c r="J29" s="1" t="str">
        <f>'[4]Variety Info &amp; Ratings'!AC29</f>
        <v>B1</v>
      </c>
      <c r="K29" s="1">
        <f>'[4]Variety Info &amp; Ratings'!AH29</f>
        <v>4</v>
      </c>
      <c r="L29" s="1" t="str">
        <f>'[4]Variety Info &amp; Ratings'!AK29</f>
        <v>Yes</v>
      </c>
      <c r="M29" s="1">
        <f>'[4]Variety Info &amp; Ratings'!AL29</f>
        <v>0</v>
      </c>
      <c r="N29" s="1" t="str">
        <f>'[4]Variety Info &amp; Ratings'!AM29</f>
        <v>Yes</v>
      </c>
      <c r="O29" s="1">
        <f>'[4]Variety Info &amp; Ratings'!AN29</f>
        <v>0</v>
      </c>
      <c r="P29" s="22" t="s">
        <v>19</v>
      </c>
    </row>
    <row r="30" spans="2:16" ht="20.100000000000001" customHeight="1" x14ac:dyDescent="0.25">
      <c r="B30" s="2" t="str">
        <f>'[2]Post Avails'!A30</f>
        <v>Carnaby</v>
      </c>
      <c r="C30" s="28"/>
      <c r="D30" s="24" t="str">
        <f>'[3]1 Gal IGC Status'!B30</f>
        <v>Budded</v>
      </c>
      <c r="E30" s="3" t="str">
        <f>IF('[2]Post Avails'!P30&gt;30,"Available","N/A")</f>
        <v>Available</v>
      </c>
      <c r="F30" s="1" t="str">
        <f>'[4]Variety Info &amp; Ratings'!H30</f>
        <v>Bi-Color</v>
      </c>
      <c r="G30" s="1" t="str">
        <f>'[4]Variety Info &amp; Ratings'!M30</f>
        <v>5-7" (12-18cm)</v>
      </c>
      <c r="H30" s="1" t="str">
        <f>'[4]Variety Info &amp; Ratings'!P30</f>
        <v>May, June &amp; Sept</v>
      </c>
      <c r="I30" s="1" t="str">
        <f>'[4]Variety Info &amp; Ratings'!S30</f>
        <v>6-9' (2-3m)</v>
      </c>
      <c r="J30" s="1" t="str">
        <f>'[4]Variety Info &amp; Ratings'!AC30</f>
        <v>B1</v>
      </c>
      <c r="K30" s="1">
        <f>'[4]Variety Info &amp; Ratings'!AH30</f>
        <v>4</v>
      </c>
      <c r="L30" s="1" t="str">
        <f>'[4]Variety Info &amp; Ratings'!AK30</f>
        <v>Yes</v>
      </c>
      <c r="M30" s="1">
        <f>'[4]Variety Info &amp; Ratings'!AL30</f>
        <v>0</v>
      </c>
      <c r="N30" s="1">
        <f>'[4]Variety Info &amp; Ratings'!AM30</f>
        <v>0</v>
      </c>
      <c r="O30" s="1">
        <f>'[4]Variety Info &amp; Ratings'!AN30</f>
        <v>0</v>
      </c>
      <c r="P30" s="17" t="s">
        <v>19</v>
      </c>
    </row>
    <row r="31" spans="2:16" ht="15" hidden="1" customHeight="1" x14ac:dyDescent="0.25">
      <c r="B31" s="2" t="str">
        <f>'[2]Post Avails'!A31</f>
        <v>Caroline</v>
      </c>
      <c r="C31" s="18"/>
      <c r="D31" s="24" t="str">
        <f>'[3]1 Gal IGC Status'!B31</f>
        <v>zero on hand</v>
      </c>
      <c r="E31" s="3" t="str">
        <f>IF('[2]Post Avails'!P31&gt;30,"Available","N/A")</f>
        <v>Available</v>
      </c>
      <c r="F31" s="1" t="str">
        <f>'[4]Variety Info &amp; Ratings'!H31</f>
        <v>Pink</v>
      </c>
      <c r="G31" s="1" t="str">
        <f>'[4]Variety Info &amp; Ratings'!M31</f>
        <v>4-6" (10-15cm)</v>
      </c>
      <c r="H31" s="1" t="str">
        <f>'[4]Variety Info &amp; Ratings'!P31</f>
        <v>June - September</v>
      </c>
      <c r="I31" s="1" t="str">
        <f>'[4]Variety Info &amp; Ratings'!S31</f>
        <v>6-8' (2-2.5m)</v>
      </c>
      <c r="J31" s="1" t="str">
        <f>'[4]Variety Info &amp; Ratings'!AC31</f>
        <v>C</v>
      </c>
      <c r="K31" s="1">
        <f>'[4]Variety Info &amp; Ratings'!AH31</f>
        <v>4</v>
      </c>
      <c r="L31" s="1" t="str">
        <f>'[4]Variety Info &amp; Ratings'!AK31</f>
        <v>Yes</v>
      </c>
      <c r="M31" s="1">
        <f>'[4]Variety Info &amp; Ratings'!AL31</f>
        <v>0</v>
      </c>
      <c r="N31" s="1">
        <f>'[4]Variety Info &amp; Ratings'!AM31</f>
        <v>0</v>
      </c>
      <c r="O31" s="1">
        <f>'[4]Variety Info &amp; Ratings'!AN31</f>
        <v>0</v>
      </c>
      <c r="P31" s="23" t="s">
        <v>19</v>
      </c>
    </row>
    <row r="32" spans="2:16" ht="15" hidden="1" customHeight="1" x14ac:dyDescent="0.25">
      <c r="B32" s="2" t="str">
        <f>'[2]Post Avails'!A32</f>
        <v>Cartmanii Joe</v>
      </c>
      <c r="C32" s="18"/>
      <c r="D32" s="24" t="str">
        <f>'[3]1 Gal IGC Status'!B32</f>
        <v>zero on hand</v>
      </c>
      <c r="E32" s="3" t="str">
        <f>IF('[2]Post Avails'!P32&gt;30,"Available","N/A")</f>
        <v>Available</v>
      </c>
      <c r="F32" s="1" t="str">
        <f>'[4]Variety Info &amp; Ratings'!H32</f>
        <v>White</v>
      </c>
      <c r="G32" s="1" t="str">
        <f>'[4]Variety Info &amp; Ratings'!M32</f>
        <v>1-2" (3-5cm)</v>
      </c>
      <c r="H32" s="1" t="str">
        <f>'[4]Variety Info &amp; Ratings'!P32</f>
        <v>March - April</v>
      </c>
      <c r="I32" s="1" t="str">
        <f>'[4]Variety Info &amp; Ratings'!S32</f>
        <v>4-6' (1-2m)</v>
      </c>
      <c r="J32" s="1" t="str">
        <f>'[4]Variety Info &amp; Ratings'!AC32</f>
        <v>A</v>
      </c>
      <c r="K32" s="1">
        <f>'[4]Variety Info &amp; Ratings'!AH32</f>
        <v>7</v>
      </c>
      <c r="L32" s="1" t="str">
        <f>'[4]Variety Info &amp; Ratings'!AK32</f>
        <v>Yes</v>
      </c>
      <c r="M32" s="1" t="str">
        <f>'[4]Variety Info &amp; Ratings'!AL32</f>
        <v>yes</v>
      </c>
      <c r="N32" s="1">
        <f>'[4]Variety Info &amp; Ratings'!AM32</f>
        <v>0</v>
      </c>
      <c r="O32" s="1">
        <f>'[4]Variety Info &amp; Ratings'!AN32</f>
        <v>0</v>
      </c>
      <c r="P32" s="17" t="s">
        <v>19</v>
      </c>
    </row>
    <row r="33" spans="2:16" ht="20.100000000000001" hidden="1" customHeight="1" x14ac:dyDescent="0.25">
      <c r="B33" s="2" t="str">
        <f>'[2]Post Avails'!A33</f>
        <v>Charissima</v>
      </c>
      <c r="C33" s="28"/>
      <c r="D33" s="24" t="str">
        <f>'[3]1 Gal IGC Status'!B33</f>
        <v>zero on hand</v>
      </c>
      <c r="E33" s="3" t="str">
        <f>IF('[2]Post Avails'!P33&gt;30,"Available","N/A")</f>
        <v>Available</v>
      </c>
      <c r="F33" s="1" t="str">
        <f>'[4]Variety Info &amp; Ratings'!H33</f>
        <v>Pink</v>
      </c>
      <c r="G33" s="1" t="str">
        <f>'[4]Variety Info &amp; Ratings'!M33</f>
        <v>6-8" (15-20cm)</v>
      </c>
      <c r="H33" s="1" t="str">
        <f>'[4]Variety Info &amp; Ratings'!P33</f>
        <v>May, June &amp; Aug</v>
      </c>
      <c r="I33" s="1" t="str">
        <f>'[4]Variety Info &amp; Ratings'!S33</f>
        <v>6-9' (2-3m)</v>
      </c>
      <c r="J33" s="1" t="str">
        <f>'[4]Variety Info &amp; Ratings'!AC33</f>
        <v>B1</v>
      </c>
      <c r="K33" s="1">
        <f>'[4]Variety Info &amp; Ratings'!AH33</f>
        <v>4</v>
      </c>
      <c r="L33" s="1" t="str">
        <f>'[4]Variety Info &amp; Ratings'!AK33</f>
        <v>Yes</v>
      </c>
      <c r="M33" s="1">
        <f>'[4]Variety Info &amp; Ratings'!AL33</f>
        <v>0</v>
      </c>
      <c r="N33" s="1">
        <f>'[4]Variety Info &amp; Ratings'!AM33</f>
        <v>0</v>
      </c>
      <c r="O33" s="1">
        <f>'[4]Variety Info &amp; Ratings'!AN33</f>
        <v>0</v>
      </c>
      <c r="P33" s="21" t="s">
        <v>19</v>
      </c>
    </row>
    <row r="34" spans="2:16" ht="20.100000000000001" hidden="1" customHeight="1" x14ac:dyDescent="0.25">
      <c r="B34" s="2" t="str">
        <f>'[2]Post Avails'!A34</f>
        <v>Chrysocoma sericea</v>
      </c>
      <c r="C34" s="28"/>
      <c r="D34" s="24" t="str">
        <f>'[3]1 Gal IGC Status'!B34</f>
        <v>zero on hand</v>
      </c>
      <c r="E34" s="3" t="str">
        <f>IF('[2]Post Avails'!P34&gt;30,"Available","N/A")</f>
        <v>Available</v>
      </c>
      <c r="F34" s="1" t="str">
        <f>'[4]Variety Info &amp; Ratings'!H34</f>
        <v>White</v>
      </c>
      <c r="G34" s="1" t="str">
        <f>'[4]Variety Info &amp; Ratings'!M34</f>
        <v>2.5-3.5" (6-9cm)</v>
      </c>
      <c r="H34" s="1" t="str">
        <f>'[4]Variety Info &amp; Ratings'!P34</f>
        <v>May - June</v>
      </c>
      <c r="I34" s="1" t="str">
        <f>'[4]Variety Info &amp; Ratings'!S34</f>
        <v>12-15' (3.5-4.5m)</v>
      </c>
      <c r="J34" s="1" t="str">
        <f>'[4]Variety Info &amp; Ratings'!AC34</f>
        <v>A</v>
      </c>
      <c r="K34" s="1">
        <f>'[4]Variety Info &amp; Ratings'!AH34</f>
        <v>7</v>
      </c>
      <c r="L34" s="1">
        <f>'[4]Variety Info &amp; Ratings'!AK34</f>
        <v>0</v>
      </c>
      <c r="M34" s="1">
        <f>'[4]Variety Info &amp; Ratings'!AL34</f>
        <v>0</v>
      </c>
      <c r="N34" s="1">
        <f>'[4]Variety Info &amp; Ratings'!AM34</f>
        <v>0</v>
      </c>
      <c r="O34" s="1">
        <f>'[4]Variety Info &amp; Ratings'!AN34</f>
        <v>0</v>
      </c>
      <c r="P34" s="22" t="s">
        <v>19</v>
      </c>
    </row>
    <row r="35" spans="2:16" ht="20.100000000000001" customHeight="1" x14ac:dyDescent="0.25">
      <c r="B35" s="2" t="str">
        <f>'[2]Post Avails'!A35</f>
        <v>Cirrhosa Balearica</v>
      </c>
      <c r="C35" s="28"/>
      <c r="D35" s="24" t="str">
        <f>'[3]1 Gal IGC Status'!B35</f>
        <v>Ready</v>
      </c>
      <c r="E35" s="3" t="str">
        <f>IF('[2]Post Avails'!P35&gt;30,"Available","N/A")</f>
        <v>Available</v>
      </c>
      <c r="F35" s="1" t="str">
        <f>'[4]Variety Info &amp; Ratings'!H35</f>
        <v>Bi-Color</v>
      </c>
      <c r="G35" s="1" t="str">
        <f>'[4]Variety Info &amp; Ratings'!M35</f>
        <v>1-2" (3-5cm)</v>
      </c>
      <c r="H35" s="1" t="str">
        <f>'[4]Variety Info &amp; Ratings'!P35</f>
        <v>January - March</v>
      </c>
      <c r="I35" s="1" t="str">
        <f>'[4]Variety Info &amp; Ratings'!S35</f>
        <v>6-8' (2-2.5m)</v>
      </c>
      <c r="J35" s="1" t="str">
        <f>'[4]Variety Info &amp; Ratings'!AC35</f>
        <v>A</v>
      </c>
      <c r="K35" s="1">
        <f>'[4]Variety Info &amp; Ratings'!AH35</f>
        <v>8</v>
      </c>
      <c r="L35" s="1" t="str">
        <f>'[4]Variety Info &amp; Ratings'!AK35</f>
        <v>Yes</v>
      </c>
      <c r="M35" s="1" t="str">
        <f>'[4]Variety Info &amp; Ratings'!AL35</f>
        <v>yes</v>
      </c>
      <c r="N35" s="1">
        <f>'[4]Variety Info &amp; Ratings'!AM35</f>
        <v>0</v>
      </c>
      <c r="O35" s="1">
        <f>'[4]Variety Info &amp; Ratings'!AN35</f>
        <v>0</v>
      </c>
      <c r="P35" s="17" t="s">
        <v>19</v>
      </c>
    </row>
    <row r="36" spans="2:16" ht="20.100000000000001" customHeight="1" x14ac:dyDescent="0.25">
      <c r="B36" s="2" t="str">
        <f>'[2]Post Avails'!A36</f>
        <v>Cirrhosa Freckles</v>
      </c>
      <c r="C36" s="28"/>
      <c r="D36" s="24" t="str">
        <f>'[3]1 Gal IGC Status'!B36</f>
        <v>Ready</v>
      </c>
      <c r="E36" s="3" t="str">
        <f>IF('[2]Post Avails'!P36&gt;30,"Available","N/A")</f>
        <v>Available</v>
      </c>
      <c r="F36" s="1" t="str">
        <f>'[4]Variety Info &amp; Ratings'!H36</f>
        <v>Bi-Color</v>
      </c>
      <c r="G36" s="1" t="str">
        <f>'[4]Variety Info &amp; Ratings'!M36</f>
        <v>1-2" (3-5cm)</v>
      </c>
      <c r="H36" s="1" t="str">
        <f>'[4]Variety Info &amp; Ratings'!P36</f>
        <v>January - March</v>
      </c>
      <c r="I36" s="1" t="str">
        <f>'[4]Variety Info &amp; Ratings'!S36</f>
        <v>6-8' (2-2.5m)</v>
      </c>
      <c r="J36" s="1" t="str">
        <f>'[4]Variety Info &amp; Ratings'!AC36</f>
        <v>A</v>
      </c>
      <c r="K36" s="1">
        <f>'[4]Variety Info &amp; Ratings'!AH36</f>
        <v>8</v>
      </c>
      <c r="L36" s="1" t="str">
        <f>'[4]Variety Info &amp; Ratings'!AK36</f>
        <v>Yes</v>
      </c>
      <c r="M36" s="1" t="str">
        <f>'[4]Variety Info &amp; Ratings'!AL36</f>
        <v>yes</v>
      </c>
      <c r="N36" s="1">
        <f>'[4]Variety Info &amp; Ratings'!AM36</f>
        <v>0</v>
      </c>
      <c r="O36" s="1">
        <f>'[4]Variety Info &amp; Ratings'!AN36</f>
        <v>0</v>
      </c>
      <c r="P36" s="23" t="s">
        <v>19</v>
      </c>
    </row>
    <row r="37" spans="2:16" ht="20.100000000000001" customHeight="1" x14ac:dyDescent="0.25">
      <c r="B37" s="2" t="str">
        <f>'[2]Post Avails'!A37</f>
        <v>Comtesse De Bouchard</v>
      </c>
      <c r="C37" s="28"/>
      <c r="D37" s="24" t="str">
        <f>'[3]1 Gal IGC Status'!B37</f>
        <v>Ready</v>
      </c>
      <c r="E37" s="3" t="str">
        <f>IF('[2]Post Avails'!P37&gt;30,"Available","N/A")</f>
        <v>Available</v>
      </c>
      <c r="F37" s="1" t="str">
        <f>'[4]Variety Info &amp; Ratings'!H37</f>
        <v>Pink</v>
      </c>
      <c r="G37" s="1" t="str">
        <f>'[4]Variety Info &amp; Ratings'!M37</f>
        <v>4-6" (10-15cm)</v>
      </c>
      <c r="H37" s="1" t="str">
        <f>'[4]Variety Info &amp; Ratings'!P37</f>
        <v>June - September</v>
      </c>
      <c r="I37" s="1" t="str">
        <f>'[4]Variety Info &amp; Ratings'!S37</f>
        <v>8-12' (3-4m)</v>
      </c>
      <c r="J37" s="1" t="str">
        <f>'[4]Variety Info &amp; Ratings'!AC37</f>
        <v>C</v>
      </c>
      <c r="K37" s="1">
        <f>'[4]Variety Info &amp; Ratings'!AH37</f>
        <v>4</v>
      </c>
      <c r="L37" s="1" t="str">
        <f>'[4]Variety Info &amp; Ratings'!AK37</f>
        <v>Yes</v>
      </c>
      <c r="M37" s="1">
        <f>'[4]Variety Info &amp; Ratings'!AL37</f>
        <v>0</v>
      </c>
      <c r="N37" s="1">
        <f>'[4]Variety Info &amp; Ratings'!AM37</f>
        <v>0</v>
      </c>
      <c r="O37" s="1">
        <f>'[4]Variety Info &amp; Ratings'!AN37</f>
        <v>0</v>
      </c>
      <c r="P37" s="17" t="s">
        <v>19</v>
      </c>
    </row>
    <row r="38" spans="2:16" ht="20.100000000000001" hidden="1" customHeight="1" x14ac:dyDescent="0.25">
      <c r="B38" s="2" t="str">
        <f>'[2]Post Avails'!A38</f>
        <v>Countess of Lovelace</v>
      </c>
      <c r="C38" s="28"/>
      <c r="D38" s="24" t="str">
        <f>'[3]1 Gal IGC Status'!B38</f>
        <v>zero on hand</v>
      </c>
      <c r="E38" s="3" t="str">
        <f>IF('[2]Post Avails'!P38&gt;30,"Available","N/A")</f>
        <v>Available</v>
      </c>
      <c r="F38" s="1" t="str">
        <f>'[4]Variety Info &amp; Ratings'!H38</f>
        <v>Blue</v>
      </c>
      <c r="G38" s="1" t="str">
        <f>'[4]Variety Info &amp; Ratings'!M38</f>
        <v>6-8" (15-20cm)</v>
      </c>
      <c r="H38" s="1" t="str">
        <f>'[4]Variety Info &amp; Ratings'!P38</f>
        <v>May, June &amp; Aug</v>
      </c>
      <c r="I38" s="1" t="str">
        <f>'[4]Variety Info &amp; Ratings'!S38</f>
        <v>6-9' (2-3m)</v>
      </c>
      <c r="J38" s="1" t="str">
        <f>'[4]Variety Info &amp; Ratings'!AC38</f>
        <v>B1</v>
      </c>
      <c r="K38" s="1">
        <f>'[4]Variety Info &amp; Ratings'!AH38</f>
        <v>4</v>
      </c>
      <c r="L38" s="1" t="str">
        <f>'[4]Variety Info &amp; Ratings'!AK38</f>
        <v>Yes</v>
      </c>
      <c r="M38" s="1">
        <f>'[4]Variety Info &amp; Ratings'!AL38</f>
        <v>0</v>
      </c>
      <c r="N38" s="1">
        <f>'[4]Variety Info &amp; Ratings'!AM38</f>
        <v>0</v>
      </c>
      <c r="O38" s="1">
        <f>'[4]Variety Info &amp; Ratings'!AN38</f>
        <v>0</v>
      </c>
      <c r="P38" s="21" t="s">
        <v>19</v>
      </c>
    </row>
    <row r="39" spans="2:16" ht="20.100000000000001" customHeight="1" x14ac:dyDescent="0.25">
      <c r="B39" s="2" t="str">
        <f>'[2]Post Avails'!A39</f>
        <v>Crimson Star</v>
      </c>
      <c r="C39" s="28"/>
      <c r="D39" s="24" t="str">
        <f>'[3]1 Gal IGC Status'!B39</f>
        <v>Ready</v>
      </c>
      <c r="E39" s="3" t="str">
        <f>IF('[2]Post Avails'!P39&gt;30,"Available","N/A")</f>
        <v>Available</v>
      </c>
      <c r="F39" s="1" t="str">
        <f>'[4]Variety Info &amp; Ratings'!H39</f>
        <v>Red</v>
      </c>
      <c r="G39" s="1" t="str">
        <f>'[4]Variety Info &amp; Ratings'!M39</f>
        <v>5-7" (12-18cm)</v>
      </c>
      <c r="H39" s="1" t="str">
        <f>'[4]Variety Info &amp; Ratings'!P39</f>
        <v>June - September</v>
      </c>
      <c r="I39" s="1" t="str">
        <f>'[4]Variety Info &amp; Ratings'!S39</f>
        <v>8-12' (3-4m)</v>
      </c>
      <c r="J39" s="1" t="str">
        <f>'[4]Variety Info &amp; Ratings'!AC39</f>
        <v>B2</v>
      </c>
      <c r="K39" s="1">
        <f>'[4]Variety Info &amp; Ratings'!AH39</f>
        <v>4</v>
      </c>
      <c r="L39" s="1" t="str">
        <f>'[4]Variety Info &amp; Ratings'!AK39</f>
        <v>Yes</v>
      </c>
      <c r="M39" s="1">
        <f>'[4]Variety Info &amp; Ratings'!AL39</f>
        <v>0</v>
      </c>
      <c r="N39" s="1">
        <f>'[4]Variety Info &amp; Ratings'!AM39</f>
        <v>0</v>
      </c>
      <c r="O39" s="1">
        <f>'[4]Variety Info &amp; Ratings'!AN39</f>
        <v>0</v>
      </c>
      <c r="P39" s="17" t="s">
        <v>19</v>
      </c>
    </row>
    <row r="40" spans="2:16" ht="15" customHeight="1" x14ac:dyDescent="0.25">
      <c r="B40" s="2" t="str">
        <f>'[2]Post Avails'!A40</f>
        <v>Crispa</v>
      </c>
      <c r="C40" s="18"/>
      <c r="D40" s="24" t="str">
        <f>'[3]1 Gal IGC Status'!B40</f>
        <v>Ready</v>
      </c>
      <c r="E40" s="3" t="str">
        <f>IF('[2]Post Avails'!P40&gt;30,"Available","N/A")</f>
        <v>Available</v>
      </c>
      <c r="F40" s="1" t="str">
        <f>'[4]Variety Info &amp; Ratings'!H40</f>
        <v>Pink</v>
      </c>
      <c r="G40" s="1" t="str">
        <f>'[4]Variety Info &amp; Ratings'!M40</f>
        <v>1-2" (3-5cm)</v>
      </c>
      <c r="H40" s="1" t="str">
        <f>'[4]Variety Info &amp; Ratings'!P40</f>
        <v>June - September</v>
      </c>
      <c r="I40" s="1" t="str">
        <f>'[4]Variety Info &amp; Ratings'!S40</f>
        <v>6-8' (2-2.5m)</v>
      </c>
      <c r="J40" s="1" t="str">
        <f>'[4]Variety Info &amp; Ratings'!AC40</f>
        <v>C</v>
      </c>
      <c r="K40" s="1">
        <f>'[4]Variety Info &amp; Ratings'!AH40</f>
        <v>5</v>
      </c>
      <c r="L40" s="1" t="str">
        <f>'[4]Variety Info &amp; Ratings'!AK40</f>
        <v>Yes</v>
      </c>
      <c r="M40" s="1">
        <f>'[4]Variety Info &amp; Ratings'!AL40</f>
        <v>0</v>
      </c>
      <c r="N40" s="1">
        <f>'[4]Variety Info &amp; Ratings'!AM40</f>
        <v>0</v>
      </c>
      <c r="O40" s="1">
        <f>'[4]Variety Info &amp; Ratings'!AN40</f>
        <v>0</v>
      </c>
      <c r="P40" s="22" t="s">
        <v>19</v>
      </c>
    </row>
    <row r="41" spans="2:16" ht="20.100000000000001" customHeight="1" x14ac:dyDescent="0.25">
      <c r="B41" s="2" t="str">
        <f>'[2]Post Avails'!A41</f>
        <v>Daniel Deronda-Blue</v>
      </c>
      <c r="C41" s="28"/>
      <c r="D41" s="24" t="str">
        <f>'[3]1 Gal IGC Status'!B41</f>
        <v>Ready</v>
      </c>
      <c r="E41" s="3" t="str">
        <f>IF('[2]Post Avails'!P41&gt;30,"Available","N/A")</f>
        <v>Available</v>
      </c>
      <c r="F41" s="1" t="str">
        <f>'[4]Variety Info &amp; Ratings'!H41</f>
        <v>Purple</v>
      </c>
      <c r="G41" s="1" t="str">
        <f>'[4]Variety Info &amp; Ratings'!M41</f>
        <v>7-9" (17-23cm)</v>
      </c>
      <c r="H41" s="1" t="str">
        <f>'[4]Variety Info &amp; Ratings'!P41</f>
        <v>May, June &amp; Sept</v>
      </c>
      <c r="I41" s="1" t="str">
        <f>'[4]Variety Info &amp; Ratings'!S41</f>
        <v>6-9' (2-3m)</v>
      </c>
      <c r="J41" s="1" t="str">
        <f>'[4]Variety Info &amp; Ratings'!AC41</f>
        <v>B1</v>
      </c>
      <c r="K41" s="1">
        <f>'[4]Variety Info &amp; Ratings'!AH41</f>
        <v>4</v>
      </c>
      <c r="L41" s="1" t="str">
        <f>'[4]Variety Info &amp; Ratings'!AK41</f>
        <v>Yes</v>
      </c>
      <c r="M41" s="1">
        <f>'[4]Variety Info &amp; Ratings'!AL41</f>
        <v>0</v>
      </c>
      <c r="N41" s="1">
        <f>'[4]Variety Info &amp; Ratings'!AM41</f>
        <v>0</v>
      </c>
      <c r="O41" s="1">
        <f>'[4]Variety Info &amp; Ratings'!AN41</f>
        <v>0</v>
      </c>
      <c r="P41" s="17" t="s">
        <v>19</v>
      </c>
    </row>
    <row r="42" spans="2:16" ht="15" hidden="1" customHeight="1" x14ac:dyDescent="0.25">
      <c r="B42" s="2" t="str">
        <f>'[2]Post Avails'!A42</f>
        <v>Dominika</v>
      </c>
      <c r="C42" s="18"/>
      <c r="D42" s="24" t="str">
        <f>'[3]1 Gal IGC Status'!B42</f>
        <v>zero on hand</v>
      </c>
      <c r="E42" s="3" t="str">
        <f>IF('[2]Post Avails'!P42&gt;30,"Available","N/A")</f>
        <v>N/A</v>
      </c>
      <c r="F42" s="1" t="str">
        <f>'[4]Variety Info &amp; Ratings'!H42</f>
        <v>Blue</v>
      </c>
      <c r="G42" s="1" t="str">
        <f>'[4]Variety Info &amp; Ratings'!M42</f>
        <v>4-6" (10-15cm)</v>
      </c>
      <c r="H42" s="1" t="str">
        <f>'[4]Variety Info &amp; Ratings'!P42</f>
        <v>June - August</v>
      </c>
      <c r="I42" s="1" t="str">
        <f>'[4]Variety Info &amp; Ratings'!S42</f>
        <v>6-8' (2-2.5m)</v>
      </c>
      <c r="J42" s="1" t="str">
        <f>'[4]Variety Info &amp; Ratings'!AC42</f>
        <v>C</v>
      </c>
      <c r="K42" s="1">
        <f>'[4]Variety Info &amp; Ratings'!AH42</f>
        <v>4</v>
      </c>
      <c r="L42" s="1" t="str">
        <f>'[4]Variety Info &amp; Ratings'!AK42</f>
        <v>Yes</v>
      </c>
      <c r="M42" s="1">
        <f>'[4]Variety Info &amp; Ratings'!AL42</f>
        <v>0</v>
      </c>
      <c r="N42" s="1">
        <f>'[4]Variety Info &amp; Ratings'!AM42</f>
        <v>0</v>
      </c>
      <c r="O42" s="1">
        <f>'[4]Variety Info &amp; Ratings'!AN42</f>
        <v>0</v>
      </c>
      <c r="P42" s="21" t="s">
        <v>19</v>
      </c>
    </row>
    <row r="43" spans="2:16" ht="20.100000000000001" hidden="1" customHeight="1" x14ac:dyDescent="0.25">
      <c r="B43" s="2" t="str">
        <f>'[2]Post Avails'!A43</f>
        <v>Dorothy Tolver</v>
      </c>
      <c r="C43" s="28"/>
      <c r="D43" s="24" t="str">
        <f>'[3]1 Gal IGC Status'!B43</f>
        <v>not ready</v>
      </c>
      <c r="E43" s="3" t="str">
        <f>IF('[2]Post Avails'!P43&gt;30,"Available","N/A")</f>
        <v>Available</v>
      </c>
      <c r="F43" s="1" t="str">
        <f>'[4]Variety Info &amp; Ratings'!H43</f>
        <v>Pink</v>
      </c>
      <c r="G43" s="1" t="str">
        <f>'[4]Variety Info &amp; Ratings'!M43</f>
        <v>6-8" (15-20cm)</v>
      </c>
      <c r="H43" s="1" t="str">
        <f>'[4]Variety Info &amp; Ratings'!P43</f>
        <v>May, June &amp; Sept</v>
      </c>
      <c r="I43" s="1" t="str">
        <f>'[4]Variety Info &amp; Ratings'!S43</f>
        <v>8-12' (3-4m)</v>
      </c>
      <c r="J43" s="1" t="str">
        <f>'[4]Variety Info &amp; Ratings'!AC43</f>
        <v>B1</v>
      </c>
      <c r="K43" s="1">
        <f>'[4]Variety Info &amp; Ratings'!AH43</f>
        <v>4</v>
      </c>
      <c r="L43" s="1" t="str">
        <f>'[4]Variety Info &amp; Ratings'!AK43</f>
        <v>Yes</v>
      </c>
      <c r="M43" s="1">
        <f>'[4]Variety Info &amp; Ratings'!AL43</f>
        <v>0</v>
      </c>
      <c r="N43" s="1">
        <f>'[4]Variety Info &amp; Ratings'!AM43</f>
        <v>0</v>
      </c>
      <c r="O43" s="1">
        <f>'[4]Variety Info &amp; Ratings'!AN43</f>
        <v>0</v>
      </c>
      <c r="P43" s="17" t="s">
        <v>19</v>
      </c>
    </row>
    <row r="44" spans="2:16" ht="15" hidden="1" customHeight="1" x14ac:dyDescent="0.25">
      <c r="B44" s="2" t="str">
        <f>'[2]Post Avails'!A44</f>
        <v>Dorothy Walton</v>
      </c>
      <c r="C44" s="18"/>
      <c r="D44" s="24" t="str">
        <f>'[3]1 Gal IGC Status'!B44</f>
        <v>zero on hand</v>
      </c>
      <c r="E44" s="3" t="str">
        <f>IF('[2]Post Avails'!P44&gt;30,"Available","N/A")</f>
        <v>Available</v>
      </c>
      <c r="F44" s="1" t="str">
        <f>'[4]Variety Info &amp; Ratings'!H44</f>
        <v>Purple</v>
      </c>
      <c r="G44" s="1" t="str">
        <f>'[4]Variety Info &amp; Ratings'!M44</f>
        <v>5-7" (12-18cm)</v>
      </c>
      <c r="H44" s="1" t="str">
        <f>'[4]Variety Info &amp; Ratings'!P44</f>
        <v>July - September</v>
      </c>
      <c r="I44" s="1" t="str">
        <f>'[4]Variety Info &amp; Ratings'!S44</f>
        <v>6-8' (2-2.5m)</v>
      </c>
      <c r="J44" s="1" t="str">
        <f>'[4]Variety Info &amp; Ratings'!AC44</f>
        <v>B2</v>
      </c>
      <c r="K44" s="1">
        <f>'[4]Variety Info &amp; Ratings'!AH44</f>
        <v>4</v>
      </c>
      <c r="L44" s="1" t="str">
        <f>'[4]Variety Info &amp; Ratings'!AK44</f>
        <v>Yes</v>
      </c>
      <c r="M44" s="1">
        <f>'[4]Variety Info &amp; Ratings'!AL44</f>
        <v>0</v>
      </c>
      <c r="N44" s="1">
        <f>'[4]Variety Info &amp; Ratings'!AM44</f>
        <v>0</v>
      </c>
      <c r="O44" s="1">
        <f>'[4]Variety Info &amp; Ratings'!AN44</f>
        <v>0</v>
      </c>
      <c r="P44" s="22" t="s">
        <v>19</v>
      </c>
    </row>
    <row r="45" spans="2:16" ht="20.100000000000001" customHeight="1" x14ac:dyDescent="0.25">
      <c r="B45" s="2" t="str">
        <f>'[2]Post Avails'!A45</f>
        <v>Dr. Ruppel</v>
      </c>
      <c r="C45" s="28"/>
      <c r="D45" s="24" t="str">
        <f>'[3]1 Gal IGC Status'!B45</f>
        <v>Ready</v>
      </c>
      <c r="E45" s="3" t="str">
        <f>IF('[2]Post Avails'!P45&gt;30,"Available","N/A")</f>
        <v>Available</v>
      </c>
      <c r="F45" s="1" t="str">
        <f>'[4]Variety Info &amp; Ratings'!H45</f>
        <v>Bi-Color</v>
      </c>
      <c r="G45" s="1" t="str">
        <f>'[4]Variety Info &amp; Ratings'!M45</f>
        <v>6-8" (15-20cm)</v>
      </c>
      <c r="H45" s="1" t="str">
        <f>'[4]Variety Info &amp; Ratings'!P45</f>
        <v>May, June &amp; Sept</v>
      </c>
      <c r="I45" s="1" t="str">
        <f>'[4]Variety Info &amp; Ratings'!S45</f>
        <v>6-9' (2-3m)</v>
      </c>
      <c r="J45" s="1" t="str">
        <f>'[4]Variety Info &amp; Ratings'!AC45</f>
        <v>B1</v>
      </c>
      <c r="K45" s="1">
        <f>'[4]Variety Info &amp; Ratings'!AH45</f>
        <v>4</v>
      </c>
      <c r="L45" s="1" t="str">
        <f>'[4]Variety Info &amp; Ratings'!AK45</f>
        <v>Yes</v>
      </c>
      <c r="M45" s="1">
        <f>'[4]Variety Info &amp; Ratings'!AL45</f>
        <v>0</v>
      </c>
      <c r="N45" s="1">
        <f>'[4]Variety Info &amp; Ratings'!AM45</f>
        <v>0</v>
      </c>
      <c r="O45" s="1">
        <f>'[4]Variety Info &amp; Ratings'!AN45</f>
        <v>0</v>
      </c>
      <c r="P45" s="17" t="s">
        <v>19</v>
      </c>
    </row>
    <row r="46" spans="2:16" ht="20.100000000000001" hidden="1" customHeight="1" x14ac:dyDescent="0.25">
      <c r="B46" s="2" t="str">
        <f>'[2]Post Avails'!A46</f>
        <v>Duch Edinborgh</v>
      </c>
      <c r="C46" s="28"/>
      <c r="D46" s="24" t="str">
        <f>'[3]1 Gal IGC Status'!B46</f>
        <v>not ready</v>
      </c>
      <c r="E46" s="3" t="str">
        <f>IF('[2]Post Avails'!P46&gt;30,"Available","N/A")</f>
        <v>Available</v>
      </c>
      <c r="F46" s="1" t="str">
        <f>'[4]Variety Info &amp; Ratings'!H46</f>
        <v>White</v>
      </c>
      <c r="G46" s="1" t="str">
        <f>'[4]Variety Info &amp; Ratings'!M46</f>
        <v>4-6" (10-15cm)</v>
      </c>
      <c r="H46" s="1" t="str">
        <f>'[4]Variety Info &amp; Ratings'!P46</f>
        <v>May, June &amp; Sept</v>
      </c>
      <c r="I46" s="1" t="str">
        <f>'[4]Variety Info &amp; Ratings'!S46</f>
        <v>5-8' (1.5-3m)</v>
      </c>
      <c r="J46" s="1" t="str">
        <f>'[4]Variety Info &amp; Ratings'!AC46</f>
        <v>B1</v>
      </c>
      <c r="K46" s="1">
        <f>'[4]Variety Info &amp; Ratings'!AH46</f>
        <v>4</v>
      </c>
      <c r="L46" s="1" t="str">
        <f>'[4]Variety Info &amp; Ratings'!AK46</f>
        <v>Yes</v>
      </c>
      <c r="M46" s="1">
        <f>'[4]Variety Info &amp; Ratings'!AL46</f>
        <v>0</v>
      </c>
      <c r="N46" s="1">
        <f>'[4]Variety Info &amp; Ratings'!AM46</f>
        <v>0</v>
      </c>
      <c r="O46" s="1">
        <f>'[4]Variety Info &amp; Ratings'!AN46</f>
        <v>0</v>
      </c>
      <c r="P46" s="23" t="s">
        <v>19</v>
      </c>
    </row>
    <row r="47" spans="2:16" ht="20.100000000000001" hidden="1" customHeight="1" x14ac:dyDescent="0.25">
      <c r="B47" s="2" t="str">
        <f>'[2]Post Avails'!A47</f>
        <v>Early Sensation</v>
      </c>
      <c r="C47" s="28"/>
      <c r="D47" s="24" t="str">
        <f>'[3]1 Gal IGC Status'!B47</f>
        <v>not ready</v>
      </c>
      <c r="E47" s="3" t="str">
        <f>IF('[2]Post Avails'!P47&gt;30,"Available","N/A")</f>
        <v>Available</v>
      </c>
      <c r="F47" s="1" t="str">
        <f>'[4]Variety Info &amp; Ratings'!H47</f>
        <v>White</v>
      </c>
      <c r="G47" s="1" t="str">
        <f>'[4]Variety Info &amp; Ratings'!M47</f>
        <v>1-2" (3-5cm)</v>
      </c>
      <c r="H47" s="1" t="str">
        <f>'[4]Variety Info &amp; Ratings'!P47</f>
        <v>March - April</v>
      </c>
      <c r="I47" s="1" t="str">
        <f>'[4]Variety Info &amp; Ratings'!S47</f>
        <v>4-6' (1-2m)</v>
      </c>
      <c r="J47" s="1" t="str">
        <f>'[4]Variety Info &amp; Ratings'!AC47</f>
        <v>A</v>
      </c>
      <c r="K47" s="1">
        <f>'[4]Variety Info &amp; Ratings'!AH47</f>
        <v>8</v>
      </c>
      <c r="L47" s="1" t="str">
        <f>'[4]Variety Info &amp; Ratings'!AK47</f>
        <v>Yes</v>
      </c>
      <c r="M47" s="1" t="str">
        <f>'[4]Variety Info &amp; Ratings'!AL47</f>
        <v>yes</v>
      </c>
      <c r="N47" s="1">
        <f>'[4]Variety Info &amp; Ratings'!AM47</f>
        <v>0</v>
      </c>
      <c r="O47" s="1">
        <f>'[4]Variety Info &amp; Ratings'!AN47</f>
        <v>0</v>
      </c>
      <c r="P47" s="17" t="s">
        <v>19</v>
      </c>
    </row>
    <row r="48" spans="2:16" ht="20.100000000000001" customHeight="1" x14ac:dyDescent="0.25">
      <c r="B48" s="2" t="str">
        <f>'[2]Post Avails'!A48</f>
        <v>Edo Murasaki</v>
      </c>
      <c r="C48" s="28"/>
      <c r="D48" s="24" t="str">
        <f>'[3]1 Gal IGC Status'!B48</f>
        <v>Ready</v>
      </c>
      <c r="E48" s="3" t="str">
        <f>IF('[2]Post Avails'!P48&gt;30,"Available","N/A")</f>
        <v>Available</v>
      </c>
      <c r="F48" s="1" t="str">
        <f>'[4]Variety Info &amp; Ratings'!H48</f>
        <v>Purple</v>
      </c>
      <c r="G48" s="1" t="str">
        <f>'[4]Variety Info &amp; Ratings'!M48</f>
        <v>6-8" (15-20cm)</v>
      </c>
      <c r="H48" s="1" t="str">
        <f>'[4]Variety Info &amp; Ratings'!P48</f>
        <v>May, June &amp; Sept</v>
      </c>
      <c r="I48" s="1" t="str">
        <f>'[4]Variety Info &amp; Ratings'!S48</f>
        <v>8-10' (2.5-3m)</v>
      </c>
      <c r="J48" s="1" t="str">
        <f>'[4]Variety Info &amp; Ratings'!AC48</f>
        <v>B1</v>
      </c>
      <c r="K48" s="1">
        <f>'[4]Variety Info &amp; Ratings'!AH48</f>
        <v>4</v>
      </c>
      <c r="L48" s="1" t="str">
        <f>'[4]Variety Info &amp; Ratings'!AK48</f>
        <v>Yes</v>
      </c>
      <c r="M48" s="1">
        <f>'[4]Variety Info &amp; Ratings'!AL48</f>
        <v>0</v>
      </c>
      <c r="N48" s="1">
        <f>'[4]Variety Info &amp; Ratings'!AM48</f>
        <v>0</v>
      </c>
      <c r="O48" s="1">
        <f>'[4]Variety Info &amp; Ratings'!AN48</f>
        <v>0</v>
      </c>
      <c r="P48" s="17" t="s">
        <v>19</v>
      </c>
    </row>
    <row r="49" spans="1:16" ht="20.100000000000001" customHeight="1" x14ac:dyDescent="0.25">
      <c r="B49" s="2" t="str">
        <f>'[2]Post Avails'!A49</f>
        <v>Elsa Spath</v>
      </c>
      <c r="C49" s="28"/>
      <c r="D49" s="24" t="str">
        <f>'[3]1 Gal IGC Status'!B49</f>
        <v>Ready</v>
      </c>
      <c r="E49" s="3" t="str">
        <f>IF('[2]Post Avails'!P49&gt;30,"Available","N/A")</f>
        <v>Available</v>
      </c>
      <c r="F49" s="1" t="str">
        <f>'[4]Variety Info &amp; Ratings'!H49</f>
        <v>Purple</v>
      </c>
      <c r="G49" s="1" t="str">
        <f>'[4]Variety Info &amp; Ratings'!M49</f>
        <v>6-8" (15-20cm)</v>
      </c>
      <c r="H49" s="1" t="str">
        <f>'[4]Variety Info &amp; Ratings'!P49</f>
        <v>May, June &amp; Sept</v>
      </c>
      <c r="I49" s="1" t="str">
        <f>'[4]Variety Info &amp; Ratings'!S49</f>
        <v>8-10' (2.5-3m)</v>
      </c>
      <c r="J49" s="1" t="str">
        <f>'[4]Variety Info &amp; Ratings'!AC49</f>
        <v>B1</v>
      </c>
      <c r="K49" s="1">
        <f>'[4]Variety Info &amp; Ratings'!AH49</f>
        <v>3</v>
      </c>
      <c r="L49" s="1" t="str">
        <f>'[4]Variety Info &amp; Ratings'!AK49</f>
        <v>Yes</v>
      </c>
      <c r="M49" s="1">
        <f>'[4]Variety Info &amp; Ratings'!AL49</f>
        <v>0</v>
      </c>
      <c r="N49" s="1">
        <f>'[4]Variety Info &amp; Ratings'!AM49</f>
        <v>0</v>
      </c>
      <c r="O49" s="1">
        <f>'[4]Variety Info &amp; Ratings'!AN49</f>
        <v>0</v>
      </c>
      <c r="P49" s="17" t="s">
        <v>19</v>
      </c>
    </row>
    <row r="50" spans="1:16" ht="15" hidden="1" customHeight="1" x14ac:dyDescent="0.25">
      <c r="B50" s="2" t="str">
        <f>'[2]Post Avails'!A50</f>
        <v>Ernest Markham</v>
      </c>
      <c r="C50" s="18"/>
      <c r="D50" s="24" t="str">
        <f>'[3]1 Gal IGC Status'!B50</f>
        <v>10 PLANTS ONLY</v>
      </c>
      <c r="E50" s="3" t="str">
        <f>IF('[2]Post Avails'!P50&gt;30,"Available","N/A")</f>
        <v>Available</v>
      </c>
      <c r="F50" s="1" t="str">
        <f>'[4]Variety Info &amp; Ratings'!H50</f>
        <v>Red</v>
      </c>
      <c r="G50" s="1" t="str">
        <f>'[4]Variety Info &amp; Ratings'!M50</f>
        <v>5-7" (12-18cm)</v>
      </c>
      <c r="H50" s="1" t="str">
        <f>'[4]Variety Info &amp; Ratings'!P50</f>
        <v>July - September</v>
      </c>
      <c r="I50" s="1" t="str">
        <f>'[4]Variety Info &amp; Ratings'!S50</f>
        <v>8-12' (3-4m)</v>
      </c>
      <c r="J50" s="1" t="str">
        <f>'[4]Variety Info &amp; Ratings'!AC50</f>
        <v>C</v>
      </c>
      <c r="K50" s="1">
        <f>'[4]Variety Info &amp; Ratings'!AH50</f>
        <v>3</v>
      </c>
      <c r="L50" s="1" t="str">
        <f>'[4]Variety Info &amp; Ratings'!AK50</f>
        <v>Yes</v>
      </c>
      <c r="M50" s="1">
        <f>'[4]Variety Info &amp; Ratings'!AL50</f>
        <v>0</v>
      </c>
      <c r="N50" s="1">
        <f>'[4]Variety Info &amp; Ratings'!AM50</f>
        <v>0</v>
      </c>
      <c r="O50" s="1">
        <f>'[4]Variety Info &amp; Ratings'!AN50</f>
        <v>0</v>
      </c>
      <c r="P50" s="17" t="s">
        <v>19</v>
      </c>
    </row>
    <row r="51" spans="1:16" ht="20.100000000000001" customHeight="1" x14ac:dyDescent="0.25">
      <c r="B51" s="2" t="str">
        <f>'[2]Post Avails'!A51</f>
        <v>Etoile Violette</v>
      </c>
      <c r="C51" s="28"/>
      <c r="D51" s="24" t="str">
        <f>'[3]1 Gal IGC Status'!B51</f>
        <v>Ready</v>
      </c>
      <c r="E51" s="3" t="str">
        <f>IF('[2]Post Avails'!P51&gt;30,"Available","N/A")</f>
        <v>Available</v>
      </c>
      <c r="F51" s="1" t="str">
        <f>'[4]Variety Info &amp; Ratings'!H51</f>
        <v>Purple</v>
      </c>
      <c r="G51" s="1" t="str">
        <f>'[4]Variety Info &amp; Ratings'!M51</f>
        <v>4-6" (10-15cm)</v>
      </c>
      <c r="H51" s="1" t="str">
        <f>'[4]Variety Info &amp; Ratings'!P51</f>
        <v>July - September</v>
      </c>
      <c r="I51" s="1" t="str">
        <f>'[4]Variety Info &amp; Ratings'!S51</f>
        <v>9-12' (3-4m)</v>
      </c>
      <c r="J51" s="1" t="str">
        <f>'[4]Variety Info &amp; Ratings'!AC51</f>
        <v>C</v>
      </c>
      <c r="K51" s="1">
        <f>'[4]Variety Info &amp; Ratings'!AH51</f>
        <v>3</v>
      </c>
      <c r="L51" s="1">
        <f>'[4]Variety Info &amp; Ratings'!AK51</f>
        <v>0</v>
      </c>
      <c r="M51" s="1">
        <f>'[4]Variety Info &amp; Ratings'!AL51</f>
        <v>0</v>
      </c>
      <c r="N51" s="1">
        <f>'[4]Variety Info &amp; Ratings'!AM51</f>
        <v>0</v>
      </c>
      <c r="O51" s="1" t="str">
        <f>'[4]Variety Info &amp; Ratings'!AN51</f>
        <v>Yes</v>
      </c>
      <c r="P51" s="23" t="s">
        <v>19</v>
      </c>
    </row>
    <row r="52" spans="1:16" ht="20.100000000000001" customHeight="1" x14ac:dyDescent="0.25">
      <c r="B52" s="2" t="str">
        <f>'[2]Post Avails'!A52</f>
        <v>Fair Rosamund</v>
      </c>
      <c r="C52" s="28"/>
      <c r="D52" s="24" t="str">
        <f>'[3]1 Gal IGC Status'!B52</f>
        <v>Ready</v>
      </c>
      <c r="E52" s="3" t="str">
        <f>IF('[2]Post Avails'!P52&gt;30,"Available","N/A")</f>
        <v>Available</v>
      </c>
      <c r="F52" s="1" t="str">
        <f>'[4]Variety Info &amp; Ratings'!H52</f>
        <v>Bi-Color</v>
      </c>
      <c r="G52" s="1" t="str">
        <f>'[4]Variety Info &amp; Ratings'!M52</f>
        <v>4-6" (10-15cm)</v>
      </c>
      <c r="H52" s="1" t="str">
        <f>'[4]Variety Info &amp; Ratings'!P52</f>
        <v>June - September</v>
      </c>
      <c r="I52" s="1" t="str">
        <f>'[4]Variety Info &amp; Ratings'!S52</f>
        <v>6-9' (2-3m)</v>
      </c>
      <c r="J52" s="1" t="str">
        <f>'[4]Variety Info &amp; Ratings'!AC52</f>
        <v>B2</v>
      </c>
      <c r="K52" s="1">
        <f>'[4]Variety Info &amp; Ratings'!AH52</f>
        <v>4</v>
      </c>
      <c r="L52" s="1" t="str">
        <f>'[4]Variety Info &amp; Ratings'!AK52</f>
        <v>Yes</v>
      </c>
      <c r="M52" s="1">
        <f>'[4]Variety Info &amp; Ratings'!AL52</f>
        <v>0</v>
      </c>
      <c r="N52" s="1" t="str">
        <f>'[4]Variety Info &amp; Ratings'!AM52</f>
        <v>Yes</v>
      </c>
      <c r="O52" s="1">
        <f>'[4]Variety Info &amp; Ratings'!AN52</f>
        <v>0</v>
      </c>
      <c r="P52" s="17" t="s">
        <v>19</v>
      </c>
    </row>
    <row r="53" spans="1:16" ht="20.100000000000001" customHeight="1" x14ac:dyDescent="0.25">
      <c r="B53" s="2" t="str">
        <f>'[2]Post Avails'!A53</f>
        <v>Fargesioides</v>
      </c>
      <c r="C53" s="28"/>
      <c r="D53" s="24" t="str">
        <f>'[3]1 Gal IGC Status'!B53</f>
        <v>Ready</v>
      </c>
      <c r="E53" s="3" t="str">
        <f>IF('[2]Post Avails'!P53&gt;30,"Available","N/A")</f>
        <v>Available</v>
      </c>
      <c r="F53" s="1" t="str">
        <f>'[4]Variety Info &amp; Ratings'!H53</f>
        <v>White</v>
      </c>
      <c r="G53" s="1" t="str">
        <f>'[4]Variety Info &amp; Ratings'!M53</f>
        <v>1-2" (3-5cm)</v>
      </c>
      <c r="H53" s="1" t="str">
        <f>'[4]Variety Info &amp; Ratings'!P53</f>
        <v>July - September</v>
      </c>
      <c r="I53" s="1" t="str">
        <f>'[4]Variety Info &amp; Ratings'!S53</f>
        <v>12-15' (3.5-4.5m)</v>
      </c>
      <c r="J53" s="1" t="str">
        <f>'[4]Variety Info &amp; Ratings'!AC53</f>
        <v>C</v>
      </c>
      <c r="K53" s="1">
        <f>'[4]Variety Info &amp; Ratings'!AH53</f>
        <v>4</v>
      </c>
      <c r="L53" s="1">
        <f>'[4]Variety Info &amp; Ratings'!AK53</f>
        <v>0</v>
      </c>
      <c r="M53" s="1">
        <f>'[4]Variety Info &amp; Ratings'!AL53</f>
        <v>0</v>
      </c>
      <c r="N53" s="1">
        <f>'[4]Variety Info &amp; Ratings'!AM53</f>
        <v>0</v>
      </c>
      <c r="O53" s="1">
        <f>'[4]Variety Info &amp; Ratings'!AN53</f>
        <v>0</v>
      </c>
      <c r="P53" s="17" t="s">
        <v>19</v>
      </c>
    </row>
    <row r="54" spans="1:16" ht="15" hidden="1" customHeight="1" x14ac:dyDescent="0.25">
      <c r="B54" s="2" t="str">
        <f>'[2]Post Avails'!A54</f>
        <v>Fireworks</v>
      </c>
      <c r="C54" s="18"/>
      <c r="D54" s="24" t="str">
        <f>'[3]1 Gal IGC Status'!B54</f>
        <v>zero on hand</v>
      </c>
      <c r="E54" s="3" t="str">
        <f>IF('[2]Post Avails'!P54&gt;30,"Available","N/A")</f>
        <v>N/A</v>
      </c>
      <c r="F54" s="1" t="str">
        <f>'[4]Variety Info &amp; Ratings'!H54</f>
        <v>Bi-Color</v>
      </c>
      <c r="G54" s="1" t="str">
        <f>'[4]Variety Info &amp; Ratings'!M54</f>
        <v>6-8" (15-20cm)</v>
      </c>
      <c r="H54" s="1" t="str">
        <f>'[4]Variety Info &amp; Ratings'!P54</f>
        <v>May, June &amp; Sept</v>
      </c>
      <c r="I54" s="1" t="str">
        <f>'[4]Variety Info &amp; Ratings'!S54</f>
        <v>6-9' (2-3m)</v>
      </c>
      <c r="J54" s="1" t="str">
        <f>'[4]Variety Info &amp; Ratings'!AC54</f>
        <v>B1</v>
      </c>
      <c r="K54" s="1">
        <f>'[4]Variety Info &amp; Ratings'!AH54</f>
        <v>4</v>
      </c>
      <c r="L54" s="1" t="str">
        <f>'[4]Variety Info &amp; Ratings'!AK54</f>
        <v>Yes</v>
      </c>
      <c r="M54" s="1">
        <f>'[4]Variety Info &amp; Ratings'!AL54</f>
        <v>0</v>
      </c>
      <c r="N54" s="1">
        <f>'[4]Variety Info &amp; Ratings'!AM54</f>
        <v>0</v>
      </c>
      <c r="O54" s="1">
        <f>'[4]Variety Info &amp; Ratings'!AN54</f>
        <v>0</v>
      </c>
      <c r="P54" s="21" t="s">
        <v>19</v>
      </c>
    </row>
    <row r="55" spans="1:16" ht="20.100000000000001" hidden="1" customHeight="1" x14ac:dyDescent="0.25">
      <c r="A55" t="s">
        <v>20</v>
      </c>
      <c r="B55" s="25" t="str">
        <f>'[2]Post Avails'!A55</f>
        <v>Florida alba plena</v>
      </c>
      <c r="C55" s="28"/>
      <c r="D55" s="24" t="str">
        <f>'[3]1 Gal IGC Status'!B55</f>
        <v>zero on hand</v>
      </c>
      <c r="E55" s="3" t="str">
        <f>IF('[2]Post Avails'!P55&gt;30,"Available","N/A")</f>
        <v>Available</v>
      </c>
      <c r="F55" s="1" t="str">
        <f>'[4]Variety Info &amp; Ratings'!H55</f>
        <v>White</v>
      </c>
      <c r="G55" s="1" t="str">
        <f>'[4]Variety Info &amp; Ratings'!M55</f>
        <v>3-4" (8-10cm)</v>
      </c>
      <c r="H55" s="1" t="str">
        <f>'[4]Variety Info &amp; Ratings'!P55</f>
        <v>June - September</v>
      </c>
      <c r="I55" s="1" t="str">
        <f>'[4]Variety Info &amp; Ratings'!S55</f>
        <v>6-9' (2-3m)</v>
      </c>
      <c r="J55" s="1" t="str">
        <f>'[4]Variety Info &amp; Ratings'!AC55</f>
        <v>B2</v>
      </c>
      <c r="K55" s="1">
        <f>'[4]Variety Info &amp; Ratings'!AH55</f>
        <v>7</v>
      </c>
      <c r="L55" s="1" t="str">
        <f>'[4]Variety Info &amp; Ratings'!AK55</f>
        <v>Yes</v>
      </c>
      <c r="M55" s="1">
        <f>'[4]Variety Info &amp; Ratings'!AL55</f>
        <v>0</v>
      </c>
      <c r="N55" s="1">
        <f>'[4]Variety Info &amp; Ratings'!AM55</f>
        <v>0</v>
      </c>
      <c r="O55" s="1">
        <f>'[4]Variety Info &amp; Ratings'!AN55</f>
        <v>0</v>
      </c>
      <c r="P55" s="22" t="s">
        <v>19</v>
      </c>
    </row>
    <row r="56" spans="1:16" ht="20.100000000000001" hidden="1" customHeight="1" x14ac:dyDescent="0.25">
      <c r="A56" t="s">
        <v>20</v>
      </c>
      <c r="B56" s="25" t="str">
        <f>'[2]Post Avails'!A56</f>
        <v>Florida Sieboldii</v>
      </c>
      <c r="C56" s="28"/>
      <c r="D56" s="24" t="str">
        <f>'[3]1 Gal IGC Status'!B56</f>
        <v>zero on hand</v>
      </c>
      <c r="E56" s="3" t="str">
        <f>IF('[2]Post Avails'!P56&gt;30,"Available","N/A")</f>
        <v>Available</v>
      </c>
      <c r="F56" s="1" t="str">
        <f>'[4]Variety Info &amp; Ratings'!H56</f>
        <v>Bi-Color</v>
      </c>
      <c r="G56" s="1" t="str">
        <f>'[4]Variety Info &amp; Ratings'!M56</f>
        <v>3-4" (8-10cm)</v>
      </c>
      <c r="H56" s="1" t="str">
        <f>'[4]Variety Info &amp; Ratings'!P56</f>
        <v>June - September</v>
      </c>
      <c r="I56" s="1" t="str">
        <f>'[4]Variety Info &amp; Ratings'!S56</f>
        <v>6-9' (2-3m)</v>
      </c>
      <c r="J56" s="1" t="str">
        <f>'[4]Variety Info &amp; Ratings'!AC56</f>
        <v>B2</v>
      </c>
      <c r="K56" s="1">
        <f>'[4]Variety Info &amp; Ratings'!AH56</f>
        <v>7</v>
      </c>
      <c r="L56" s="1" t="str">
        <f>'[4]Variety Info &amp; Ratings'!AK56</f>
        <v>Yes</v>
      </c>
      <c r="M56" s="1">
        <f>'[4]Variety Info &amp; Ratings'!AL56</f>
        <v>0</v>
      </c>
      <c r="N56" s="1">
        <f>'[4]Variety Info &amp; Ratings'!AM56</f>
        <v>0</v>
      </c>
      <c r="O56" s="1">
        <f>'[4]Variety Info &amp; Ratings'!AN56</f>
        <v>0</v>
      </c>
      <c r="P56" s="17" t="s">
        <v>19</v>
      </c>
    </row>
    <row r="57" spans="1:16" ht="15" hidden="1" customHeight="1" x14ac:dyDescent="0.25">
      <c r="B57" s="2" t="str">
        <f>'[2]Post Avails'!A57</f>
        <v>Frederyk Chopin</v>
      </c>
      <c r="C57" s="18"/>
      <c r="D57" s="24" t="str">
        <f>'[3]1 Gal IGC Status'!B57</f>
        <v>zero on hand</v>
      </c>
      <c r="E57" s="3" t="str">
        <f>IF('[2]Post Avails'!P57&gt;30,"Available","N/A")</f>
        <v>N/A</v>
      </c>
      <c r="F57" s="1" t="str">
        <f>'[4]Variety Info &amp; Ratings'!H57</f>
        <v>Purple</v>
      </c>
      <c r="G57" s="1" t="str">
        <f>'[4]Variety Info &amp; Ratings'!M57</f>
        <v>6-8" (15-20cm)</v>
      </c>
      <c r="H57" s="1" t="str">
        <f>'[4]Variety Info &amp; Ratings'!P57</f>
        <v>May, June &amp; Sept</v>
      </c>
      <c r="I57" s="1" t="str">
        <f>'[4]Variety Info &amp; Ratings'!S57</f>
        <v>8-10' (2.5-3m)</v>
      </c>
      <c r="J57" s="1" t="str">
        <f>'[4]Variety Info &amp; Ratings'!AC57</f>
        <v>B1</v>
      </c>
      <c r="K57" s="1">
        <f>'[4]Variety Info &amp; Ratings'!AH57</f>
        <v>4</v>
      </c>
      <c r="L57" s="1" t="str">
        <f>'[4]Variety Info &amp; Ratings'!AK57</f>
        <v>Yes</v>
      </c>
      <c r="M57" s="1">
        <f>'[4]Variety Info &amp; Ratings'!AL57</f>
        <v>0</v>
      </c>
      <c r="N57" s="1">
        <f>'[4]Variety Info &amp; Ratings'!AM57</f>
        <v>0</v>
      </c>
      <c r="O57" s="1">
        <f>'[4]Variety Info &amp; Ratings'!AN57</f>
        <v>0</v>
      </c>
      <c r="P57" s="23" t="s">
        <v>19</v>
      </c>
    </row>
    <row r="58" spans="1:16" ht="20.100000000000001" hidden="1" customHeight="1" x14ac:dyDescent="0.25">
      <c r="B58" s="2" t="str">
        <f>'[2]Post Avails'!A58</f>
        <v>Fuji Musume</v>
      </c>
      <c r="C58" s="28"/>
      <c r="D58" s="24" t="str">
        <f>'[3]1 Gal IGC Status'!B58</f>
        <v>not ready</v>
      </c>
      <c r="E58" s="3" t="str">
        <f>IF('[2]Post Avails'!P58&gt;30,"Available","N/A")</f>
        <v>Available</v>
      </c>
      <c r="F58" s="1" t="str">
        <f>'[4]Variety Info &amp; Ratings'!H58</f>
        <v>Blue</v>
      </c>
      <c r="G58" s="1" t="str">
        <f>'[4]Variety Info &amp; Ratings'!M58</f>
        <v>6-8" (15-20cm)</v>
      </c>
      <c r="H58" s="1" t="str">
        <f>'[4]Variety Info &amp; Ratings'!P58</f>
        <v>June - September</v>
      </c>
      <c r="I58" s="1" t="str">
        <f>'[4]Variety Info &amp; Ratings'!S58</f>
        <v>6-9' (2-3m)</v>
      </c>
      <c r="J58" s="1" t="str">
        <f>'[4]Variety Info &amp; Ratings'!AC58</f>
        <v>B2</v>
      </c>
      <c r="K58" s="1">
        <f>'[4]Variety Info &amp; Ratings'!AH58</f>
        <v>4</v>
      </c>
      <c r="L58" s="1" t="str">
        <f>'[4]Variety Info &amp; Ratings'!AK58</f>
        <v>Yes</v>
      </c>
      <c r="M58" s="1">
        <f>'[4]Variety Info &amp; Ratings'!AL58</f>
        <v>0</v>
      </c>
      <c r="N58" s="1">
        <f>'[4]Variety Info &amp; Ratings'!AM58</f>
        <v>0</v>
      </c>
      <c r="O58" s="1">
        <f>'[4]Variety Info &amp; Ratings'!AN58</f>
        <v>0</v>
      </c>
      <c r="P58" s="17" t="s">
        <v>19</v>
      </c>
    </row>
    <row r="59" spans="1:16" ht="20.100000000000001" hidden="1" customHeight="1" x14ac:dyDescent="0.25">
      <c r="B59" s="2" t="str">
        <f>'[2]Post Avails'!A59</f>
        <v>Gen Sikorski</v>
      </c>
      <c r="C59" s="28"/>
      <c r="D59" s="24" t="str">
        <f>'[3]1 Gal IGC Status'!B59</f>
        <v>zero on hand</v>
      </c>
      <c r="E59" s="3" t="str">
        <f>IF('[2]Post Avails'!P59&gt;30,"Available","N/A")</f>
        <v>Available</v>
      </c>
      <c r="F59" s="1" t="str">
        <f>'[4]Variety Info &amp; Ratings'!H59</f>
        <v>Blue</v>
      </c>
      <c r="G59" s="1" t="str">
        <f>'[4]Variety Info &amp; Ratings'!M59</f>
        <v>8-10" (20-25cm)</v>
      </c>
      <c r="H59" s="1" t="str">
        <f>'[4]Variety Info &amp; Ratings'!P59</f>
        <v>June - September</v>
      </c>
      <c r="I59" s="1" t="str">
        <f>'[4]Variety Info &amp; Ratings'!S59</f>
        <v>6-9' (2-3m)</v>
      </c>
      <c r="J59" s="1" t="str">
        <f>'[4]Variety Info &amp; Ratings'!AC59</f>
        <v>B2</v>
      </c>
      <c r="K59" s="1">
        <f>'[4]Variety Info &amp; Ratings'!AH59</f>
        <v>4</v>
      </c>
      <c r="L59" s="1" t="str">
        <f>'[4]Variety Info &amp; Ratings'!AK59</f>
        <v>Yes</v>
      </c>
      <c r="M59" s="1">
        <f>'[4]Variety Info &amp; Ratings'!AL59</f>
        <v>0</v>
      </c>
      <c r="N59" s="1">
        <f>'[4]Variety Info &amp; Ratings'!AM59</f>
        <v>0</v>
      </c>
      <c r="O59" s="1">
        <f>'[4]Variety Info &amp; Ratings'!AN59</f>
        <v>0</v>
      </c>
      <c r="P59" s="23" t="s">
        <v>19</v>
      </c>
    </row>
    <row r="60" spans="1:16" ht="20.100000000000001" customHeight="1" x14ac:dyDescent="0.25">
      <c r="B60" s="2" t="str">
        <f>'[2]Post Avails'!A60</f>
        <v>Gillian Blades</v>
      </c>
      <c r="C60" s="28"/>
      <c r="D60" s="24" t="str">
        <f>'[3]1 Gal IGC Status'!B60</f>
        <v>Ready</v>
      </c>
      <c r="E60" s="3" t="str">
        <f>IF('[2]Post Avails'!P60&gt;30,"Available","N/A")</f>
        <v>Available</v>
      </c>
      <c r="F60" s="1" t="str">
        <f>'[4]Variety Info &amp; Ratings'!H60</f>
        <v>White</v>
      </c>
      <c r="G60" s="1" t="str">
        <f>'[4]Variety Info &amp; Ratings'!M60</f>
        <v>7-9" (17-23cm)</v>
      </c>
      <c r="H60" s="1" t="str">
        <f>'[4]Variety Info &amp; Ratings'!P60</f>
        <v>May - June</v>
      </c>
      <c r="I60" s="1" t="str">
        <f>'[4]Variety Info &amp; Ratings'!S60</f>
        <v>6-8' (2-2.5m)</v>
      </c>
      <c r="J60" s="1" t="str">
        <f>'[4]Variety Info &amp; Ratings'!AC60</f>
        <v>B1</v>
      </c>
      <c r="K60" s="1">
        <f>'[4]Variety Info &amp; Ratings'!AH60</f>
        <v>4</v>
      </c>
      <c r="L60" s="1" t="str">
        <f>'[4]Variety Info &amp; Ratings'!AK60</f>
        <v>Yes</v>
      </c>
      <c r="M60" s="1">
        <f>'[4]Variety Info &amp; Ratings'!AL60</f>
        <v>0</v>
      </c>
      <c r="N60" s="1">
        <f>'[4]Variety Info &amp; Ratings'!AM60</f>
        <v>0</v>
      </c>
      <c r="O60" s="1">
        <f>'[4]Variety Info &amp; Ratings'!AN60</f>
        <v>0</v>
      </c>
      <c r="P60" s="17" t="s">
        <v>19</v>
      </c>
    </row>
    <row r="61" spans="1:16" ht="20.100000000000001" customHeight="1" x14ac:dyDescent="0.25">
      <c r="B61" s="2" t="str">
        <f>'[2]Post Avails'!A61</f>
        <v>Guernsey Cream</v>
      </c>
      <c r="C61" s="28"/>
      <c r="D61" s="24" t="str">
        <f>'[3]1 Gal IGC Status'!B61</f>
        <v>Ready</v>
      </c>
      <c r="E61" s="3" t="str">
        <f>IF('[2]Post Avails'!P61&gt;30,"Available","N/A")</f>
        <v>Available</v>
      </c>
      <c r="F61" s="1" t="str">
        <f>'[4]Variety Info &amp; Ratings'!H61</f>
        <v>Cream</v>
      </c>
      <c r="G61" s="1" t="str">
        <f>'[4]Variety Info &amp; Ratings'!M61</f>
        <v>6-8" (15-20cm)</v>
      </c>
      <c r="H61" s="1" t="str">
        <f>'[4]Variety Info &amp; Ratings'!P61</f>
        <v>May, June &amp; Aug</v>
      </c>
      <c r="I61" s="1" t="str">
        <f>'[4]Variety Info &amp; Ratings'!S61</f>
        <v>6-9' (2-3m)</v>
      </c>
      <c r="J61" s="1" t="str">
        <f>'[4]Variety Info &amp; Ratings'!AC61</f>
        <v>B1</v>
      </c>
      <c r="K61" s="1">
        <f>'[4]Variety Info &amp; Ratings'!AH61</f>
        <v>4</v>
      </c>
      <c r="L61" s="1" t="str">
        <f>'[4]Variety Info &amp; Ratings'!AK61</f>
        <v>Yes</v>
      </c>
      <c r="M61" s="1">
        <f>'[4]Variety Info &amp; Ratings'!AL61</f>
        <v>0</v>
      </c>
      <c r="N61" s="1">
        <f>'[4]Variety Info &amp; Ratings'!AM61</f>
        <v>0</v>
      </c>
      <c r="O61" s="1">
        <f>'[4]Variety Info &amp; Ratings'!AN61</f>
        <v>0</v>
      </c>
      <c r="P61" s="17" t="s">
        <v>19</v>
      </c>
    </row>
    <row r="62" spans="1:16" ht="20.100000000000001" customHeight="1" x14ac:dyDescent="0.25">
      <c r="B62" s="2" t="str">
        <f>'[2]Post Avails'!A62</f>
        <v>Guiding Star</v>
      </c>
      <c r="C62" s="28"/>
      <c r="D62" s="24" t="str">
        <f>'[3]1 Gal IGC Status'!B62</f>
        <v>Ready</v>
      </c>
      <c r="E62" s="3" t="str">
        <f>IF('[2]Post Avails'!P62&gt;30,"Available","N/A")</f>
        <v>Available</v>
      </c>
      <c r="F62" s="1" t="str">
        <f>'[4]Variety Info &amp; Ratings'!H62</f>
        <v>Purple</v>
      </c>
      <c r="G62" s="1" t="str">
        <f>'[4]Variety Info &amp; Ratings'!M62</f>
        <v>6-8" (15-20cm)</v>
      </c>
      <c r="H62" s="1" t="str">
        <f>'[4]Variety Info &amp; Ratings'!P62</f>
        <v>May - September</v>
      </c>
      <c r="I62" s="1" t="str">
        <f>'[4]Variety Info &amp; Ratings'!S62</f>
        <v>8-12' (3-4m)</v>
      </c>
      <c r="J62" s="1" t="str">
        <f>'[4]Variety Info &amp; Ratings'!AC62</f>
        <v>B2</v>
      </c>
      <c r="K62" s="1">
        <f>'[4]Variety Info &amp; Ratings'!AH62</f>
        <v>3</v>
      </c>
      <c r="L62" s="1" t="str">
        <f>'[4]Variety Info &amp; Ratings'!AK62</f>
        <v>Yes</v>
      </c>
      <c r="M62" s="1">
        <f>'[4]Variety Info &amp; Ratings'!AL62</f>
        <v>0</v>
      </c>
      <c r="N62" s="1">
        <f>'[4]Variety Info &amp; Ratings'!AM62</f>
        <v>0</v>
      </c>
      <c r="O62" s="1">
        <f>'[4]Variety Info &amp; Ratings'!AN62</f>
        <v>0</v>
      </c>
      <c r="P62" s="21" t="s">
        <v>19</v>
      </c>
    </row>
    <row r="63" spans="1:16" ht="15" hidden="1" customHeight="1" x14ac:dyDescent="0.25">
      <c r="B63" s="2" t="str">
        <f>'[2]Post Avails'!A63</f>
        <v>Gypsy Queen</v>
      </c>
      <c r="C63" s="18"/>
      <c r="D63" s="24" t="str">
        <f>'[3]1 Gal IGC Status'!B63</f>
        <v>zero on hand</v>
      </c>
      <c r="E63" s="3" t="str">
        <f>IF('[2]Post Avails'!P63&gt;30,"Available","N/A")</f>
        <v>Available</v>
      </c>
      <c r="F63" s="1" t="str">
        <f>'[4]Variety Info &amp; Ratings'!H63</f>
        <v>Purple</v>
      </c>
      <c r="G63" s="1" t="str">
        <f>'[4]Variety Info &amp; Ratings'!M63</f>
        <v>5-7" (12-18cm)</v>
      </c>
      <c r="H63" s="1" t="str">
        <f>'[4]Variety Info &amp; Ratings'!P63</f>
        <v>June - September</v>
      </c>
      <c r="I63" s="1" t="str">
        <f>'[4]Variety Info &amp; Ratings'!S63</f>
        <v>9-12' (3-4m)</v>
      </c>
      <c r="J63" s="1" t="str">
        <f>'[4]Variety Info &amp; Ratings'!AC63</f>
        <v>C</v>
      </c>
      <c r="K63" s="1">
        <f>'[4]Variety Info &amp; Ratings'!AH63</f>
        <v>3</v>
      </c>
      <c r="L63" s="1" t="str">
        <f>'[4]Variety Info &amp; Ratings'!AK63</f>
        <v>Yes</v>
      </c>
      <c r="M63" s="1">
        <f>'[4]Variety Info &amp; Ratings'!AL63</f>
        <v>0</v>
      </c>
      <c r="N63" s="1">
        <f>'[4]Variety Info &amp; Ratings'!AM63</f>
        <v>0</v>
      </c>
      <c r="O63" s="1">
        <f>'[4]Variety Info &amp; Ratings'!AN63</f>
        <v>0</v>
      </c>
      <c r="P63" s="22" t="s">
        <v>19</v>
      </c>
    </row>
    <row r="64" spans="1:16" ht="20.100000000000001" customHeight="1" x14ac:dyDescent="0.25">
      <c r="B64" s="2" t="str">
        <f>'[2]Post Avails'!A64</f>
        <v>H. F. Young</v>
      </c>
      <c r="C64" s="28"/>
      <c r="D64" s="24" t="str">
        <f>'[3]1 Gal IGC Status'!B64</f>
        <v>Ready</v>
      </c>
      <c r="E64" s="3" t="str">
        <f>IF('[2]Post Avails'!P64&gt;30,"Available","N/A")</f>
        <v>Available</v>
      </c>
      <c r="F64" s="1" t="str">
        <f>'[4]Variety Info &amp; Ratings'!H64</f>
        <v>Blue</v>
      </c>
      <c r="G64" s="1" t="str">
        <f>'[4]Variety Info &amp; Ratings'!M64</f>
        <v>6-9" (15-22cm)</v>
      </c>
      <c r="H64" s="1" t="str">
        <f>'[4]Variety Info &amp; Ratings'!P64</f>
        <v>May, June &amp; Sept</v>
      </c>
      <c r="I64" s="1" t="str">
        <f>'[4]Variety Info &amp; Ratings'!S64</f>
        <v>6-9' (2-3m)</v>
      </c>
      <c r="J64" s="1" t="str">
        <f>'[4]Variety Info &amp; Ratings'!AC64</f>
        <v>B1</v>
      </c>
      <c r="K64" s="1">
        <f>'[4]Variety Info &amp; Ratings'!AH64</f>
        <v>4</v>
      </c>
      <c r="L64" s="1" t="str">
        <f>'[4]Variety Info &amp; Ratings'!AK64</f>
        <v>Yes</v>
      </c>
      <c r="M64" s="1">
        <f>'[4]Variety Info &amp; Ratings'!AL64</f>
        <v>0</v>
      </c>
      <c r="N64" s="1">
        <f>'[4]Variety Info &amp; Ratings'!AM64</f>
        <v>0</v>
      </c>
      <c r="O64" s="1">
        <f>'[4]Variety Info &amp; Ratings'!AN64</f>
        <v>0</v>
      </c>
      <c r="P64" s="17" t="s">
        <v>19</v>
      </c>
    </row>
    <row r="65" spans="1:16" ht="20.100000000000001" hidden="1" customHeight="1" x14ac:dyDescent="0.25">
      <c r="B65" s="2" t="str">
        <f>'[2]Post Avails'!A65</f>
        <v>Hagley Hybrid</v>
      </c>
      <c r="C65" s="28"/>
      <c r="D65" s="24" t="str">
        <f>'[3]1 Gal IGC Status'!B65</f>
        <v>not ready</v>
      </c>
      <c r="E65" s="3" t="str">
        <f>IF('[2]Post Avails'!P65&gt;30,"Available","N/A")</f>
        <v>Available</v>
      </c>
      <c r="F65" s="1" t="str">
        <f>'[4]Variety Info &amp; Ratings'!H65</f>
        <v>Pink</v>
      </c>
      <c r="G65" s="1" t="str">
        <f>'[4]Variety Info &amp; Ratings'!M65</f>
        <v>4-6" (10-15cm)</v>
      </c>
      <c r="H65" s="1" t="str">
        <f>'[4]Variety Info &amp; Ratings'!P65</f>
        <v>June - September</v>
      </c>
      <c r="I65" s="1" t="str">
        <f>'[4]Variety Info &amp; Ratings'!S65</f>
        <v>6-8' (2-2.5m)</v>
      </c>
      <c r="J65" s="1" t="str">
        <f>'[4]Variety Info &amp; Ratings'!AC65</f>
        <v>B2</v>
      </c>
      <c r="K65" s="1">
        <f>'[4]Variety Info &amp; Ratings'!AH65</f>
        <v>3</v>
      </c>
      <c r="L65" s="1" t="str">
        <f>'[4]Variety Info &amp; Ratings'!AK65</f>
        <v>Yes</v>
      </c>
      <c r="M65" s="1">
        <f>'[4]Variety Info &amp; Ratings'!AL65</f>
        <v>0</v>
      </c>
      <c r="N65" s="1">
        <f>'[4]Variety Info &amp; Ratings'!AM65</f>
        <v>0</v>
      </c>
      <c r="O65" s="1">
        <f>'[4]Variety Info &amp; Ratings'!AN65</f>
        <v>0</v>
      </c>
      <c r="P65" s="17" t="s">
        <v>19</v>
      </c>
    </row>
    <row r="66" spans="1:16" ht="20.100000000000001" customHeight="1" x14ac:dyDescent="0.25">
      <c r="B66" s="2" t="str">
        <f>'[2]Post Avails'!A66</f>
        <v>Haku Okan</v>
      </c>
      <c r="C66" s="28"/>
      <c r="D66" s="24" t="str">
        <f>'[3]1 Gal IGC Status'!B66</f>
        <v>Ready</v>
      </c>
      <c r="E66" s="3" t="str">
        <f>IF('[2]Post Avails'!P66&gt;30,"Available","N/A")</f>
        <v>Available</v>
      </c>
      <c r="F66" s="1" t="str">
        <f>'[4]Variety Info &amp; Ratings'!H66</f>
        <v>Purple</v>
      </c>
      <c r="G66" s="1" t="str">
        <f>'[4]Variety Info &amp; Ratings'!M66</f>
        <v>5-7" (12-18cm)</v>
      </c>
      <c r="H66" s="1" t="str">
        <f>'[4]Variety Info &amp; Ratings'!P66</f>
        <v>May, June &amp; Sept</v>
      </c>
      <c r="I66" s="1" t="str">
        <f>'[4]Variety Info &amp; Ratings'!S66</f>
        <v>6-9' (2-3m)</v>
      </c>
      <c r="J66" s="1" t="str">
        <f>'[4]Variety Info &amp; Ratings'!AC66</f>
        <v>B1</v>
      </c>
      <c r="K66" s="1">
        <f>'[4]Variety Info &amp; Ratings'!AH66</f>
        <v>4</v>
      </c>
      <c r="L66" s="1" t="str">
        <f>'[4]Variety Info &amp; Ratings'!AK66</f>
        <v>Yes</v>
      </c>
      <c r="M66" s="1">
        <f>'[4]Variety Info &amp; Ratings'!AL66</f>
        <v>0</v>
      </c>
      <c r="N66" s="1">
        <f>'[4]Variety Info &amp; Ratings'!AM66</f>
        <v>0</v>
      </c>
      <c r="O66" s="1">
        <f>'[4]Variety Info &amp; Ratings'!AN66</f>
        <v>0</v>
      </c>
      <c r="P66" s="17" t="s">
        <v>19</v>
      </c>
    </row>
    <row r="67" spans="1:16" ht="20.100000000000001" hidden="1" customHeight="1" x14ac:dyDescent="0.25">
      <c r="B67" s="2" t="str">
        <f>'[2]Post Avails'!A67</f>
        <v>Halina Noll</v>
      </c>
      <c r="C67" s="28"/>
      <c r="D67" s="24" t="str">
        <f>'[3]1 Gal IGC Status'!B67</f>
        <v>zero on hand</v>
      </c>
      <c r="E67" s="3" t="str">
        <f>IF('[2]Post Avails'!P67&gt;30,"Available","N/A")</f>
        <v>Available</v>
      </c>
      <c r="F67" s="1" t="str">
        <f>'[4]Variety Info &amp; Ratings'!H67</f>
        <v>White</v>
      </c>
      <c r="G67" s="1" t="str">
        <f>'[4]Variety Info &amp; Ratings'!M67</f>
        <v>8-10" (20-25cm)</v>
      </c>
      <c r="H67" s="1" t="str">
        <f>'[4]Variety Info &amp; Ratings'!P67</f>
        <v>June - September</v>
      </c>
      <c r="I67" s="1" t="str">
        <f>'[4]Variety Info &amp; Ratings'!S67</f>
        <v>8-12' (3-4m)</v>
      </c>
      <c r="J67" s="1" t="str">
        <f>'[4]Variety Info &amp; Ratings'!AC67</f>
        <v>B2</v>
      </c>
      <c r="K67" s="1">
        <f>'[4]Variety Info &amp; Ratings'!AH67</f>
        <v>4</v>
      </c>
      <c r="L67" s="1" t="str">
        <f>'[4]Variety Info &amp; Ratings'!AK67</f>
        <v>Yes</v>
      </c>
      <c r="M67" s="1">
        <f>'[4]Variety Info &amp; Ratings'!AL67</f>
        <v>0</v>
      </c>
      <c r="N67" s="1">
        <f>'[4]Variety Info &amp; Ratings'!AM67</f>
        <v>0</v>
      </c>
      <c r="O67" s="1">
        <f>'[4]Variety Info &amp; Ratings'!AN67</f>
        <v>0</v>
      </c>
      <c r="P67" s="23" t="s">
        <v>19</v>
      </c>
    </row>
    <row r="68" spans="1:16" ht="20.100000000000001" customHeight="1" x14ac:dyDescent="0.25">
      <c r="A68" t="s">
        <v>20</v>
      </c>
      <c r="B68" s="25" t="str">
        <f>'[2]Post Avails'!A68</f>
        <v>Hania</v>
      </c>
      <c r="C68" s="28"/>
      <c r="D68" s="24" t="str">
        <f>'[3]1 Gal IGC Status'!B68</f>
        <v>Ready</v>
      </c>
      <c r="E68" s="3" t="str">
        <f>IF('[2]Post Avails'!P68&gt;30,"Available","N/A")</f>
        <v>Available</v>
      </c>
      <c r="F68" s="1" t="str">
        <f>'[4]Variety Info &amp; Ratings'!H68</f>
        <v>Bi-Color</v>
      </c>
      <c r="G68" s="1" t="str">
        <f>'[4]Variety Info &amp; Ratings'!M68</f>
        <v>5-7" (12-18cm)</v>
      </c>
      <c r="H68" s="1" t="str">
        <f>'[4]Variety Info &amp; Ratings'!P68</f>
        <v>May, June &amp; Sept</v>
      </c>
      <c r="I68" s="1" t="str">
        <f>'[4]Variety Info &amp; Ratings'!S68</f>
        <v>4-6' (1-2m)</v>
      </c>
      <c r="J68" s="1" t="str">
        <f>'[4]Variety Info &amp; Ratings'!AC68</f>
        <v>B1</v>
      </c>
      <c r="K68" s="1">
        <f>'[4]Variety Info &amp; Ratings'!AH68</f>
        <v>4</v>
      </c>
      <c r="L68" s="1" t="str">
        <f>'[4]Variety Info &amp; Ratings'!AK68</f>
        <v>Yes</v>
      </c>
      <c r="M68" s="1">
        <f>'[4]Variety Info &amp; Ratings'!AL68</f>
        <v>0</v>
      </c>
      <c r="N68" s="1">
        <f>'[4]Variety Info &amp; Ratings'!AM68</f>
        <v>0</v>
      </c>
      <c r="O68" s="1">
        <f>'[4]Variety Info &amp; Ratings'!AN68</f>
        <v>0</v>
      </c>
      <c r="P68" s="17" t="s">
        <v>19</v>
      </c>
    </row>
    <row r="69" spans="1:16" ht="15" hidden="1" customHeight="1" x14ac:dyDescent="0.25">
      <c r="B69" s="2" t="str">
        <f>'[2]Post Avails'!A69</f>
        <v>Henryi</v>
      </c>
      <c r="C69" s="18"/>
      <c r="D69" s="24" t="str">
        <f>'[3]1 Gal IGC Status'!B69</f>
        <v>zero on hand</v>
      </c>
      <c r="E69" s="3" t="str">
        <f>IF('[2]Post Avails'!P69&gt;30,"Available","N/A")</f>
        <v>Available</v>
      </c>
      <c r="F69" s="1" t="str">
        <f>'[4]Variety Info &amp; Ratings'!H69</f>
        <v>White</v>
      </c>
      <c r="G69" s="1" t="str">
        <f>'[4]Variety Info &amp; Ratings'!M69</f>
        <v>7-9" (17-23cm)</v>
      </c>
      <c r="H69" s="1" t="str">
        <f>'[4]Variety Info &amp; Ratings'!P69</f>
        <v>June - September</v>
      </c>
      <c r="I69" s="1" t="str">
        <f>'[4]Variety Info &amp; Ratings'!S69</f>
        <v>8-12' (3-4m)</v>
      </c>
      <c r="J69" s="1" t="str">
        <f>'[4]Variety Info &amp; Ratings'!AC69</f>
        <v>B2</v>
      </c>
      <c r="K69" s="1">
        <f>'[4]Variety Info &amp; Ratings'!AH69</f>
        <v>4</v>
      </c>
      <c r="L69" s="1" t="str">
        <f>'[4]Variety Info &amp; Ratings'!AK69</f>
        <v>Yes</v>
      </c>
      <c r="M69" s="1">
        <f>'[4]Variety Info &amp; Ratings'!AL69</f>
        <v>0</v>
      </c>
      <c r="N69" s="1">
        <f>'[4]Variety Info &amp; Ratings'!AM69</f>
        <v>0</v>
      </c>
      <c r="O69" s="1">
        <f>'[4]Variety Info &amp; Ratings'!AN69</f>
        <v>0</v>
      </c>
      <c r="P69" s="17" t="s">
        <v>19</v>
      </c>
    </row>
    <row r="70" spans="1:16" ht="15" hidden="1" customHeight="1" x14ac:dyDescent="0.25">
      <c r="B70" s="2" t="str">
        <f>'[2]Post Avails'!A70</f>
        <v>Heracleifolia Davidiana</v>
      </c>
      <c r="C70" s="18"/>
      <c r="D70" s="24" t="str">
        <f>'[3]1 Gal IGC Status'!B70</f>
        <v>zero on hand</v>
      </c>
      <c r="E70" s="3" t="str">
        <f>IF('[2]Post Avails'!P70&gt;30,"Available","N/A")</f>
        <v>N/A</v>
      </c>
      <c r="F70" s="1" t="str">
        <f>'[4]Variety Info &amp; Ratings'!H70</f>
        <v>Blue</v>
      </c>
      <c r="G70" s="1" t="str">
        <f>'[4]Variety Info &amp; Ratings'!M70</f>
        <v>1-2" (3-5cm)</v>
      </c>
      <c r="H70" s="1" t="str">
        <f>'[4]Variety Info &amp; Ratings'!P70</f>
        <v>July - September</v>
      </c>
      <c r="I70" s="1" t="str">
        <f>'[4]Variety Info &amp; Ratings'!S70</f>
        <v>2-4' (0.5-1.5m)</v>
      </c>
      <c r="J70" s="1" t="str">
        <f>'[4]Variety Info &amp; Ratings'!AC70</f>
        <v>C</v>
      </c>
      <c r="K70" s="1">
        <f>'[4]Variety Info &amp; Ratings'!AH70</f>
        <v>5</v>
      </c>
      <c r="L70" s="1" t="str">
        <f>'[4]Variety Info &amp; Ratings'!AK70</f>
        <v>Yes</v>
      </c>
      <c r="M70" s="1">
        <f>'[4]Variety Info &amp; Ratings'!AL70</f>
        <v>0</v>
      </c>
      <c r="N70" s="1" t="str">
        <f>'[4]Variety Info &amp; Ratings'!AM70</f>
        <v>Yes</v>
      </c>
      <c r="O70" s="1">
        <f>'[4]Variety Info &amp; Ratings'!AN70</f>
        <v>0</v>
      </c>
      <c r="P70" s="21" t="s">
        <v>19</v>
      </c>
    </row>
    <row r="71" spans="1:16" ht="15" hidden="1" customHeight="1" x14ac:dyDescent="0.25">
      <c r="B71" s="2" t="str">
        <f>'[2]Post Avails'!A71</f>
        <v>Honora</v>
      </c>
      <c r="C71" s="18"/>
      <c r="D71" s="24" t="str">
        <f>'[3]1 Gal IGC Status'!B71</f>
        <v>zero on hand</v>
      </c>
      <c r="E71" s="3" t="str">
        <f>IF('[2]Post Avails'!P71&gt;30,"Available","N/A")</f>
        <v>N/A</v>
      </c>
      <c r="F71" s="1" t="str">
        <f>'[4]Variety Info &amp; Ratings'!H71</f>
        <v>Purple</v>
      </c>
      <c r="G71" s="1" t="str">
        <f>'[4]Variety Info &amp; Ratings'!M71</f>
        <v>4-6" (10-15cm)</v>
      </c>
      <c r="H71" s="1" t="str">
        <f>'[4]Variety Info &amp; Ratings'!P71</f>
        <v>June - September</v>
      </c>
      <c r="I71" s="1" t="str">
        <f>'[4]Variety Info &amp; Ratings'!S71</f>
        <v>8-12' (3-4m)</v>
      </c>
      <c r="J71" s="1" t="str">
        <f>'[4]Variety Info &amp; Ratings'!AC71</f>
        <v>C</v>
      </c>
      <c r="K71" s="1">
        <f>'[4]Variety Info &amp; Ratings'!AH71</f>
        <v>3</v>
      </c>
      <c r="L71" s="1" t="str">
        <f>'[4]Variety Info &amp; Ratings'!AK71</f>
        <v>Yes</v>
      </c>
      <c r="M71" s="1">
        <f>'[4]Variety Info &amp; Ratings'!AL71</f>
        <v>0</v>
      </c>
      <c r="N71" s="1">
        <f>'[4]Variety Info &amp; Ratings'!AM71</f>
        <v>0</v>
      </c>
      <c r="O71" s="1">
        <f>'[4]Variety Info &amp; Ratings'!AN71</f>
        <v>0</v>
      </c>
      <c r="P71" s="22" t="s">
        <v>19</v>
      </c>
    </row>
    <row r="72" spans="1:16" ht="20.100000000000001" customHeight="1" x14ac:dyDescent="0.25">
      <c r="B72" s="2" t="str">
        <f>'[2]Post Avails'!A72</f>
        <v>Horn of Plenty</v>
      </c>
      <c r="C72" s="28"/>
      <c r="D72" s="24" t="str">
        <f>'[3]1 Gal IGC Status'!B72</f>
        <v>Ready</v>
      </c>
      <c r="E72" s="3" t="str">
        <f>IF('[2]Post Avails'!P72&gt;30,"Available","N/A")</f>
        <v>Available</v>
      </c>
      <c r="F72" s="1" t="str">
        <f>'[4]Variety Info &amp; Ratings'!H72</f>
        <v>Bi-Color</v>
      </c>
      <c r="G72" s="1" t="str">
        <f>'[4]Variety Info &amp; Ratings'!M72</f>
        <v>8-10" (20-25cm)</v>
      </c>
      <c r="H72" s="1" t="str">
        <f>'[4]Variety Info &amp; Ratings'!P72</f>
        <v>June - September</v>
      </c>
      <c r="I72" s="1" t="str">
        <f>'[4]Variety Info &amp; Ratings'!S72</f>
        <v>6-9' (2-3m)</v>
      </c>
      <c r="J72" s="1" t="str">
        <f>'[4]Variety Info &amp; Ratings'!AC72</f>
        <v>B2</v>
      </c>
      <c r="K72" s="1">
        <f>'[4]Variety Info &amp; Ratings'!AH72</f>
        <v>4</v>
      </c>
      <c r="L72" s="1" t="str">
        <f>'[4]Variety Info &amp; Ratings'!AK72</f>
        <v>Yes</v>
      </c>
      <c r="M72" s="1">
        <f>'[4]Variety Info &amp; Ratings'!AL72</f>
        <v>0</v>
      </c>
      <c r="N72" s="1">
        <f>'[4]Variety Info &amp; Ratings'!AM72</f>
        <v>0</v>
      </c>
      <c r="O72" s="1">
        <f>'[4]Variety Info &amp; Ratings'!AN72</f>
        <v>0</v>
      </c>
      <c r="P72" s="17" t="s">
        <v>19</v>
      </c>
    </row>
    <row r="73" spans="1:16" ht="20.100000000000001" customHeight="1" x14ac:dyDescent="0.25">
      <c r="B73" s="2" t="str">
        <f>'[2]Post Avails'!A73</f>
        <v>Huldine</v>
      </c>
      <c r="C73" s="28"/>
      <c r="D73" s="24" t="str">
        <f>'[3]1 Gal IGC Status'!B73</f>
        <v>Ready</v>
      </c>
      <c r="E73" s="3" t="str">
        <f>IF('[2]Post Avails'!P73&gt;30,"Available","N/A")</f>
        <v>Available</v>
      </c>
      <c r="F73" s="1" t="str">
        <f>'[4]Variety Info &amp; Ratings'!H73</f>
        <v>White</v>
      </c>
      <c r="G73" s="1" t="str">
        <f>'[4]Variety Info &amp; Ratings'!M73</f>
        <v>3-4" (8-10cm)</v>
      </c>
      <c r="H73" s="1" t="str">
        <f>'[4]Variety Info &amp; Ratings'!P73</f>
        <v>July - October</v>
      </c>
      <c r="I73" s="1" t="str">
        <f>'[4]Variety Info &amp; Ratings'!S73</f>
        <v>12-20' (3.5-6m)</v>
      </c>
      <c r="J73" s="1" t="str">
        <f>'[4]Variety Info &amp; Ratings'!AC73</f>
        <v>C</v>
      </c>
      <c r="K73" s="1">
        <f>'[4]Variety Info &amp; Ratings'!AH73</f>
        <v>3</v>
      </c>
      <c r="L73" s="1" t="str">
        <f>'[4]Variety Info &amp; Ratings'!AK73</f>
        <v>Yes</v>
      </c>
      <c r="M73" s="1">
        <f>'[4]Variety Info &amp; Ratings'!AL73</f>
        <v>0</v>
      </c>
      <c r="N73" s="1">
        <f>'[4]Variety Info &amp; Ratings'!AM73</f>
        <v>0</v>
      </c>
      <c r="O73" s="1">
        <f>'[4]Variety Info &amp; Ratings'!AN73</f>
        <v>0</v>
      </c>
      <c r="P73" s="21" t="s">
        <v>19</v>
      </c>
    </row>
    <row r="74" spans="1:16" ht="20.100000000000001" hidden="1" customHeight="1" x14ac:dyDescent="0.25">
      <c r="B74" s="2" t="str">
        <f>'[2]Post Avails'!A74</f>
        <v>Insperation</v>
      </c>
      <c r="C74" s="28"/>
      <c r="D74" s="24" t="str">
        <f>'[3]1 Gal IGC Status'!B74</f>
        <v>10 PLANTS ONLY</v>
      </c>
      <c r="E74" s="3" t="str">
        <f>IF('[2]Post Avails'!P74&gt;30,"Available","N/A")</f>
        <v>Available</v>
      </c>
      <c r="F74" s="1" t="str">
        <f>'[4]Variety Info &amp; Ratings'!H74</f>
        <v>Pink</v>
      </c>
      <c r="G74" s="1" t="str">
        <f>'[4]Variety Info &amp; Ratings'!M74</f>
        <v>3-4" (8-10cm)</v>
      </c>
      <c r="H74" s="1" t="str">
        <f>'[4]Variety Info &amp; Ratings'!P74</f>
        <v>June - September</v>
      </c>
      <c r="I74" s="1" t="str">
        <f>'[4]Variety Info &amp; Ratings'!S74</f>
        <v>6-8' (2-2.5m)</v>
      </c>
      <c r="J74" s="1" t="str">
        <f>'[4]Variety Info &amp; Ratings'!AC74</f>
        <v>C</v>
      </c>
      <c r="K74" s="1">
        <f>'[4]Variety Info &amp; Ratings'!AH74</f>
        <v>3</v>
      </c>
      <c r="L74" s="1" t="str">
        <f>'[4]Variety Info &amp; Ratings'!AK74</f>
        <v>Yes</v>
      </c>
      <c r="M74" s="1">
        <f>'[4]Variety Info &amp; Ratings'!AL74</f>
        <v>0</v>
      </c>
      <c r="N74" s="1">
        <f>'[4]Variety Info &amp; Ratings'!AM74</f>
        <v>0</v>
      </c>
      <c r="O74" s="1" t="str">
        <f>'[4]Variety Info &amp; Ratings'!AN74</f>
        <v>Yes</v>
      </c>
      <c r="P74" s="17" t="s">
        <v>19</v>
      </c>
    </row>
    <row r="75" spans="1:16" ht="15" hidden="1" customHeight="1" x14ac:dyDescent="0.25">
      <c r="B75" s="2" t="str">
        <f>'[2]Post Avails'!A75</f>
        <v>Integrifolia Alionushka</v>
      </c>
      <c r="C75" s="18"/>
      <c r="D75" s="24" t="str">
        <f>'[3]1 Gal IGC Status'!B75</f>
        <v>zero on hand</v>
      </c>
      <c r="E75" s="3" t="str">
        <f>IF('[2]Post Avails'!P75&gt;30,"Available","N/A")</f>
        <v>N/A</v>
      </c>
      <c r="F75" s="1" t="str">
        <f>'[4]Variety Info &amp; Ratings'!H75</f>
        <v>Pink</v>
      </c>
      <c r="G75" s="1" t="str">
        <f>'[4]Variety Info &amp; Ratings'!M75</f>
        <v>3-4" (8-10cm)</v>
      </c>
      <c r="H75" s="1" t="str">
        <f>'[4]Variety Info &amp; Ratings'!P75</f>
        <v>June - September</v>
      </c>
      <c r="I75" s="1" t="str">
        <f>'[4]Variety Info &amp; Ratings'!S75</f>
        <v>4-6' (1-2m)</v>
      </c>
      <c r="J75" s="1" t="str">
        <f>'[4]Variety Info &amp; Ratings'!AC75</f>
        <v>C</v>
      </c>
      <c r="K75" s="1">
        <f>'[4]Variety Info &amp; Ratings'!AH75</f>
        <v>3</v>
      </c>
      <c r="L75" s="1" t="str">
        <f>'[4]Variety Info &amp; Ratings'!AK75</f>
        <v>Yes</v>
      </c>
      <c r="M75" s="1">
        <f>'[4]Variety Info &amp; Ratings'!AL75</f>
        <v>0</v>
      </c>
      <c r="N75" s="1">
        <f>'[4]Variety Info &amp; Ratings'!AM75</f>
        <v>0</v>
      </c>
      <c r="O75" s="1" t="str">
        <f>'[4]Variety Info &amp; Ratings'!AN75</f>
        <v>Yes</v>
      </c>
      <c r="P75" s="22" t="s">
        <v>19</v>
      </c>
    </row>
    <row r="76" spans="1:16" ht="20.100000000000001" customHeight="1" x14ac:dyDescent="0.25">
      <c r="B76" s="2" t="str">
        <f>'[2]Post Avails'!A76</f>
        <v>Integrifolia Blue Boy</v>
      </c>
      <c r="C76" s="28"/>
      <c r="D76" s="24" t="str">
        <f>'[3]1 Gal IGC Status'!B76</f>
        <v>Ready</v>
      </c>
      <c r="E76" s="3" t="str">
        <f>IF('[2]Post Avails'!P76&gt;30,"Available","N/A")</f>
        <v>Available</v>
      </c>
      <c r="F76" s="1" t="str">
        <f>'[4]Variety Info &amp; Ratings'!H76</f>
        <v>Blue</v>
      </c>
      <c r="G76" s="1" t="str">
        <f>'[4]Variety Info &amp; Ratings'!M76</f>
        <v>2.5-3.5" (6-9cm)</v>
      </c>
      <c r="H76" s="1" t="str">
        <f>'[4]Variety Info &amp; Ratings'!P76</f>
        <v>June - September</v>
      </c>
      <c r="I76" s="1" t="str">
        <f>'[4]Variety Info &amp; Ratings'!S76</f>
        <v>4-6' (1-2m)</v>
      </c>
      <c r="J76" s="1" t="str">
        <f>'[4]Variety Info &amp; Ratings'!AC76</f>
        <v>C</v>
      </c>
      <c r="K76" s="1">
        <f>'[4]Variety Info &amp; Ratings'!AH76</f>
        <v>3</v>
      </c>
      <c r="L76" s="1" t="str">
        <f>'[4]Variety Info &amp; Ratings'!AK76</f>
        <v>Yes</v>
      </c>
      <c r="M76" s="1">
        <f>'[4]Variety Info &amp; Ratings'!AL76</f>
        <v>0</v>
      </c>
      <c r="N76" s="1">
        <f>'[4]Variety Info &amp; Ratings'!AM76</f>
        <v>0</v>
      </c>
      <c r="O76" s="1" t="str">
        <f>'[4]Variety Info &amp; Ratings'!AN76</f>
        <v>Yes</v>
      </c>
      <c r="P76" s="17" t="s">
        <v>19</v>
      </c>
    </row>
    <row r="77" spans="1:16" ht="20.100000000000001" hidden="1" customHeight="1" x14ac:dyDescent="0.25">
      <c r="B77" s="2" t="str">
        <f>'[2]Post Avails'!A77</f>
        <v>Integrifolia Durandii</v>
      </c>
      <c r="C77" s="28"/>
      <c r="D77" s="24" t="str">
        <f>'[3]1 Gal IGC Status'!B77</f>
        <v>zero on hand</v>
      </c>
      <c r="E77" s="3" t="str">
        <f>IF('[2]Post Avails'!P77&gt;30,"Available","N/A")</f>
        <v>Available</v>
      </c>
      <c r="F77" s="1" t="str">
        <f>'[4]Variety Info &amp; Ratings'!H77</f>
        <v>Blue</v>
      </c>
      <c r="G77" s="1" t="str">
        <f>'[4]Variety Info &amp; Ratings'!M77</f>
        <v>4-5" (10-13cm)</v>
      </c>
      <c r="H77" s="1" t="str">
        <f>'[4]Variety Info &amp; Ratings'!P77</f>
        <v>June - September</v>
      </c>
      <c r="I77" s="1" t="str">
        <f>'[4]Variety Info &amp; Ratings'!S77</f>
        <v>4-6' (1-2m)</v>
      </c>
      <c r="J77" s="1" t="str">
        <f>'[4]Variety Info &amp; Ratings'!AC77</f>
        <v>B2 or C</v>
      </c>
      <c r="K77" s="1">
        <f>'[4]Variety Info &amp; Ratings'!AH77</f>
        <v>4</v>
      </c>
      <c r="L77" s="1" t="str">
        <f>'[4]Variety Info &amp; Ratings'!AK77</f>
        <v>Yes</v>
      </c>
      <c r="M77" s="1">
        <f>'[4]Variety Info &amp; Ratings'!AL77</f>
        <v>0</v>
      </c>
      <c r="N77" s="1">
        <f>'[4]Variety Info &amp; Ratings'!AM77</f>
        <v>0</v>
      </c>
      <c r="O77" s="1" t="str">
        <f>'[4]Variety Info &amp; Ratings'!AN77</f>
        <v>Yes</v>
      </c>
      <c r="P77" s="17" t="s">
        <v>19</v>
      </c>
    </row>
    <row r="78" spans="1:16" ht="15" hidden="1" customHeight="1" x14ac:dyDescent="0.25">
      <c r="B78" s="2" t="str">
        <f>'[2]Post Avails'!A78</f>
        <v>Integrifolia Fascination</v>
      </c>
      <c r="C78" s="18"/>
      <c r="D78" s="24" t="str">
        <f>'[3]1 Gal IGC Status'!B78</f>
        <v>zero on hand</v>
      </c>
      <c r="E78" s="3" t="str">
        <f>IF('[2]Post Avails'!P78&gt;30,"Available","N/A")</f>
        <v>Available</v>
      </c>
      <c r="F78" s="1" t="str">
        <f>'[4]Variety Info &amp; Ratings'!H78</f>
        <v>Purple</v>
      </c>
      <c r="G78" s="1" t="str">
        <f>'[4]Variety Info &amp; Ratings'!M78</f>
        <v>1-2" (3-5cm)</v>
      </c>
      <c r="H78" s="1" t="str">
        <f>'[4]Variety Info &amp; Ratings'!P78</f>
        <v>July - August</v>
      </c>
      <c r="I78" s="1" t="str">
        <f>'[4]Variety Info &amp; Ratings'!S78</f>
        <v>4-6' (1-2m)</v>
      </c>
      <c r="J78" s="1" t="str">
        <f>'[4]Variety Info &amp; Ratings'!AC78</f>
        <v>C</v>
      </c>
      <c r="K78" s="1">
        <f>'[4]Variety Info &amp; Ratings'!AH78</f>
        <v>3</v>
      </c>
      <c r="L78" s="1" t="str">
        <f>'[4]Variety Info &amp; Ratings'!AK78</f>
        <v>Yes</v>
      </c>
      <c r="M78" s="1">
        <f>'[4]Variety Info &amp; Ratings'!AL78</f>
        <v>0</v>
      </c>
      <c r="N78" s="1">
        <f>'[4]Variety Info &amp; Ratings'!AM78</f>
        <v>0</v>
      </c>
      <c r="O78" s="1" t="str">
        <f>'[4]Variety Info &amp; Ratings'!AN78</f>
        <v>Yes</v>
      </c>
      <c r="P78" s="23" t="s">
        <v>19</v>
      </c>
    </row>
    <row r="79" spans="1:16" ht="15" customHeight="1" x14ac:dyDescent="0.25">
      <c r="B79" s="2" t="str">
        <f>'[2]Post Avails'!A79</f>
        <v>Integrifolia Olgea</v>
      </c>
      <c r="C79" s="18"/>
      <c r="D79" s="24" t="str">
        <f>'[3]1 Gal IGC Status'!B79</f>
        <v>Ready</v>
      </c>
      <c r="E79" s="3" t="str">
        <f>IF('[2]Post Avails'!P79&gt;30,"Available","N/A")</f>
        <v>Available</v>
      </c>
      <c r="F79" s="1" t="str">
        <f>'[4]Variety Info &amp; Ratings'!H79</f>
        <v>Blue</v>
      </c>
      <c r="G79" s="1" t="str">
        <f>'[4]Variety Info &amp; Ratings'!M79</f>
        <v>1-2" (3-5cm)</v>
      </c>
      <c r="H79" s="1" t="str">
        <f>'[4]Variety Info &amp; Ratings'!P79</f>
        <v>July - August</v>
      </c>
      <c r="I79" s="1" t="str">
        <f>'[4]Variety Info &amp; Ratings'!S79</f>
        <v>2-4' (0.5-1.5m)</v>
      </c>
      <c r="J79" s="1" t="str">
        <f>'[4]Variety Info &amp; Ratings'!AC79</f>
        <v>C</v>
      </c>
      <c r="K79" s="1">
        <f>'[4]Variety Info &amp; Ratings'!AH79</f>
        <v>3</v>
      </c>
      <c r="L79" s="1" t="str">
        <f>'[4]Variety Info &amp; Ratings'!AK79</f>
        <v>Yes</v>
      </c>
      <c r="M79" s="1">
        <f>'[4]Variety Info &amp; Ratings'!AL79</f>
        <v>0</v>
      </c>
      <c r="N79" s="1">
        <f>'[4]Variety Info &amp; Ratings'!AM79</f>
        <v>0</v>
      </c>
      <c r="O79" s="1" t="str">
        <f>'[4]Variety Info &amp; Ratings'!AN79</f>
        <v>Yes</v>
      </c>
      <c r="P79" s="17" t="s">
        <v>19</v>
      </c>
    </row>
    <row r="80" spans="1:16" ht="20.100000000000001" customHeight="1" x14ac:dyDescent="0.25">
      <c r="B80" s="2" t="str">
        <f>'[2]Post Avails'!A80</f>
        <v xml:space="preserve">Integrifolia Pamiat Serdtsa </v>
      </c>
      <c r="C80" s="28"/>
      <c r="D80" s="24" t="str">
        <f>'[3]1 Gal IGC Status'!B80</f>
        <v>Ready</v>
      </c>
      <c r="E80" s="3" t="str">
        <f>IF('[2]Post Avails'!P80&gt;30,"Available","N/A")</f>
        <v>Available</v>
      </c>
      <c r="F80" s="1" t="str">
        <f>'[4]Variety Info &amp; Ratings'!H80</f>
        <v>Purple</v>
      </c>
      <c r="G80" s="1" t="str">
        <f>'[4]Variety Info &amp; Ratings'!M80</f>
        <v>3-4" (8-10cm)</v>
      </c>
      <c r="H80" s="1" t="str">
        <f>'[4]Variety Info &amp; Ratings'!P80</f>
        <v>June - September</v>
      </c>
      <c r="I80" s="1" t="str">
        <f>'[4]Variety Info &amp; Ratings'!S80</f>
        <v>4-6' (1-2m)</v>
      </c>
      <c r="J80" s="1" t="str">
        <f>'[4]Variety Info &amp; Ratings'!AC80</f>
        <v>C</v>
      </c>
      <c r="K80" s="1">
        <f>'[4]Variety Info &amp; Ratings'!AH80</f>
        <v>3</v>
      </c>
      <c r="L80" s="1" t="str">
        <f>'[4]Variety Info &amp; Ratings'!AK80</f>
        <v>Yes</v>
      </c>
      <c r="M80" s="1">
        <f>'[4]Variety Info &amp; Ratings'!AL80</f>
        <v>0</v>
      </c>
      <c r="N80" s="1">
        <f>'[4]Variety Info &amp; Ratings'!AM80</f>
        <v>0</v>
      </c>
      <c r="O80" s="1" t="str">
        <f>'[4]Variety Info &amp; Ratings'!AN80</f>
        <v>Yes</v>
      </c>
      <c r="P80" s="17" t="s">
        <v>19</v>
      </c>
    </row>
    <row r="81" spans="1:16" ht="15" hidden="1" customHeight="1" x14ac:dyDescent="0.25">
      <c r="B81" s="2" t="str">
        <f>'[2]Post Avails'!A81</f>
        <v>Integrifolia Rooguchi</v>
      </c>
      <c r="C81" s="18"/>
      <c r="D81" s="24" t="str">
        <f>'[3]1 Gal IGC Status'!B81</f>
        <v>zero on hand</v>
      </c>
      <c r="E81" s="3" t="str">
        <f>IF('[2]Post Avails'!P81&gt;30,"Available","N/A")</f>
        <v>Available</v>
      </c>
      <c r="F81" s="1" t="str">
        <f>'[4]Variety Info &amp; Ratings'!H81</f>
        <v>Purple</v>
      </c>
      <c r="G81" s="1" t="str">
        <f>'[4]Variety Info &amp; Ratings'!M81</f>
        <v>1-2" (3-5cm)</v>
      </c>
      <c r="H81" s="1" t="str">
        <f>'[4]Variety Info &amp; Ratings'!P81</f>
        <v>June - September</v>
      </c>
      <c r="I81" s="1" t="str">
        <f>'[4]Variety Info &amp; Ratings'!S81</f>
        <v>4-6' (1-2m)</v>
      </c>
      <c r="J81" s="1" t="str">
        <f>'[4]Variety Info &amp; Ratings'!AC81</f>
        <v>C</v>
      </c>
      <c r="K81" s="1">
        <f>'[4]Variety Info &amp; Ratings'!AH81</f>
        <v>3</v>
      </c>
      <c r="L81" s="1" t="str">
        <f>'[4]Variety Info &amp; Ratings'!AK81</f>
        <v>Yes</v>
      </c>
      <c r="M81" s="1">
        <f>'[4]Variety Info &amp; Ratings'!AL81</f>
        <v>0</v>
      </c>
      <c r="N81" s="1">
        <f>'[4]Variety Info &amp; Ratings'!AM81</f>
        <v>0</v>
      </c>
      <c r="O81" s="1" t="str">
        <f>'[4]Variety Info &amp; Ratings'!AN81</f>
        <v>Yes</v>
      </c>
      <c r="P81" s="17" t="s">
        <v>19</v>
      </c>
    </row>
    <row r="82" spans="1:16" ht="20.100000000000001" customHeight="1" x14ac:dyDescent="0.25">
      <c r="B82" s="2" t="str">
        <f>'[2]Post Avails'!A82</f>
        <v>Jackmanii</v>
      </c>
      <c r="C82" s="28"/>
      <c r="D82" s="24" t="str">
        <f>'[3]1 Gal IGC Status'!B82</f>
        <v>Ready</v>
      </c>
      <c r="E82" s="3" t="str">
        <f>IF('[2]Post Avails'!P82&gt;30,"Available","N/A")</f>
        <v>Available</v>
      </c>
      <c r="F82" s="1" t="str">
        <f>'[4]Variety Info &amp; Ratings'!H82</f>
        <v>Purple</v>
      </c>
      <c r="G82" s="1" t="str">
        <f>'[4]Variety Info &amp; Ratings'!M82</f>
        <v>4-6" (10-15cm)</v>
      </c>
      <c r="H82" s="1" t="str">
        <f>'[4]Variety Info &amp; Ratings'!P82</f>
        <v>June - September</v>
      </c>
      <c r="I82" s="1" t="str">
        <f>'[4]Variety Info &amp; Ratings'!S82</f>
        <v>12-20' (3.5-6m)</v>
      </c>
      <c r="J82" s="1" t="str">
        <f>'[4]Variety Info &amp; Ratings'!AC82</f>
        <v>C</v>
      </c>
      <c r="K82" s="1">
        <f>'[4]Variety Info &amp; Ratings'!AH82</f>
        <v>3</v>
      </c>
      <c r="L82" s="1">
        <f>'[4]Variety Info &amp; Ratings'!AK82</f>
        <v>0</v>
      </c>
      <c r="M82" s="1">
        <f>'[4]Variety Info &amp; Ratings'!AL82</f>
        <v>0</v>
      </c>
      <c r="N82" s="1">
        <f>'[4]Variety Info &amp; Ratings'!AM82</f>
        <v>0</v>
      </c>
      <c r="O82" s="1">
        <f>'[4]Variety Info &amp; Ratings'!AN82</f>
        <v>0</v>
      </c>
      <c r="P82" s="17" t="s">
        <v>19</v>
      </c>
    </row>
    <row r="83" spans="1:16" ht="15" hidden="1" customHeight="1" x14ac:dyDescent="0.25">
      <c r="B83" s="2" t="str">
        <f>'[2]Post Avails'!A83</f>
        <v>Jackmanii Alba</v>
      </c>
      <c r="C83" s="18"/>
      <c r="D83" s="24" t="str">
        <f>'[3]1 Gal IGC Status'!B83</f>
        <v>zero on hand</v>
      </c>
      <c r="E83" s="3" t="str">
        <f>IF('[2]Post Avails'!P83&gt;30,"Available","N/A")</f>
        <v>Available</v>
      </c>
      <c r="F83" s="1" t="str">
        <f>'[4]Variety Info &amp; Ratings'!H83</f>
        <v>White</v>
      </c>
      <c r="G83" s="1" t="str">
        <f>'[4]Variety Info &amp; Ratings'!M83</f>
        <v>5-7" (12-18cm)</v>
      </c>
      <c r="H83" s="1" t="str">
        <f>'[4]Variety Info &amp; Ratings'!P83</f>
        <v>June - September</v>
      </c>
      <c r="I83" s="1" t="str">
        <f>'[4]Variety Info &amp; Ratings'!S83</f>
        <v>9-12' (3-4m)</v>
      </c>
      <c r="J83" s="1" t="str">
        <f>'[4]Variety Info &amp; Ratings'!AC83</f>
        <v>B2</v>
      </c>
      <c r="K83" s="1">
        <f>'[4]Variety Info &amp; Ratings'!AH83</f>
        <v>4</v>
      </c>
      <c r="L83" s="1" t="str">
        <f>'[4]Variety Info &amp; Ratings'!AK83</f>
        <v>Yes</v>
      </c>
      <c r="M83" s="1">
        <f>'[4]Variety Info &amp; Ratings'!AL83</f>
        <v>0</v>
      </c>
      <c r="N83" s="1">
        <f>'[4]Variety Info &amp; Ratings'!AM83</f>
        <v>0</v>
      </c>
      <c r="O83" s="1">
        <f>'[4]Variety Info &amp; Ratings'!AN83</f>
        <v>0</v>
      </c>
      <c r="P83" s="23" t="s">
        <v>19</v>
      </c>
    </row>
    <row r="84" spans="1:16" ht="20.100000000000001" customHeight="1" x14ac:dyDescent="0.25">
      <c r="B84" s="2" t="str">
        <f>'[2]Post Avails'!A84</f>
        <v>Jackman Superba</v>
      </c>
      <c r="C84" s="28"/>
      <c r="D84" s="24" t="str">
        <f>'[3]1 Gal IGC Status'!B84</f>
        <v>Ready</v>
      </c>
      <c r="E84" s="3" t="str">
        <f>IF('[2]Post Avails'!P84&gt;30,"Available","N/A")</f>
        <v>Available</v>
      </c>
      <c r="F84" s="1" t="str">
        <f>'[4]Variety Info &amp; Ratings'!H84</f>
        <v>Purple</v>
      </c>
      <c r="G84" s="1" t="str">
        <f>'[4]Variety Info &amp; Ratings'!M84</f>
        <v>4-6" (10-15cm)</v>
      </c>
      <c r="H84" s="1" t="str">
        <f>'[4]Variety Info &amp; Ratings'!P84</f>
        <v>June - September</v>
      </c>
      <c r="I84" s="1" t="str">
        <f>'[4]Variety Info &amp; Ratings'!S84</f>
        <v>12-20' (3.5-6m)</v>
      </c>
      <c r="J84" s="1" t="str">
        <f>'[4]Variety Info &amp; Ratings'!AC84</f>
        <v>C</v>
      </c>
      <c r="K84" s="1">
        <f>'[4]Variety Info &amp; Ratings'!AH84</f>
        <v>3</v>
      </c>
      <c r="L84" s="1">
        <f>'[4]Variety Info &amp; Ratings'!AK84</f>
        <v>0</v>
      </c>
      <c r="M84" s="1">
        <f>'[4]Variety Info &amp; Ratings'!AL84</f>
        <v>0</v>
      </c>
      <c r="N84" s="1">
        <f>'[4]Variety Info &amp; Ratings'!AM84</f>
        <v>0</v>
      </c>
      <c r="O84" s="1">
        <f>'[4]Variety Info &amp; Ratings'!AN84</f>
        <v>0</v>
      </c>
      <c r="P84" s="17" t="s">
        <v>19</v>
      </c>
    </row>
    <row r="85" spans="1:16" ht="15" hidden="1" customHeight="1" x14ac:dyDescent="0.25">
      <c r="B85" s="2" t="str">
        <f>'[2]Post Avails'!A85</f>
        <v>Jan Fopma</v>
      </c>
      <c r="C85" s="18"/>
      <c r="D85" s="24" t="str">
        <f>'[3]1 Gal IGC Status'!B85</f>
        <v>zero on hand</v>
      </c>
      <c r="E85" s="3" t="str">
        <f>IF('[2]Post Avails'!P85&gt;30,"Available","N/A")</f>
        <v>N/A</v>
      </c>
      <c r="F85" s="1" t="str">
        <f>'[4]Variety Info &amp; Ratings'!H85</f>
        <v>Purple</v>
      </c>
      <c r="G85" s="1" t="str">
        <f>'[4]Variety Info &amp; Ratings'!M85</f>
        <v>1-2" (3-5cm)</v>
      </c>
      <c r="H85" s="1" t="str">
        <f>'[4]Variety Info &amp; Ratings'!P85</f>
        <v>July - August</v>
      </c>
      <c r="I85" s="1" t="str">
        <f>'[4]Variety Info &amp; Ratings'!S85</f>
        <v>2-4' (0.5-1.5m)</v>
      </c>
      <c r="J85" s="1" t="str">
        <f>'[4]Variety Info &amp; Ratings'!AC85</f>
        <v>C</v>
      </c>
      <c r="K85" s="1">
        <f>'[4]Variety Info &amp; Ratings'!AH85</f>
        <v>4</v>
      </c>
      <c r="L85" s="1" t="str">
        <f>'[4]Variety Info &amp; Ratings'!AK85</f>
        <v>Yes</v>
      </c>
      <c r="M85" s="1">
        <f>'[4]Variety Info &amp; Ratings'!AL85</f>
        <v>0</v>
      </c>
      <c r="N85" s="1" t="str">
        <f>'[4]Variety Info &amp; Ratings'!AM85</f>
        <v>Yes</v>
      </c>
      <c r="O85" s="1" t="str">
        <f>'[4]Variety Info &amp; Ratings'!AN85</f>
        <v>Yes</v>
      </c>
      <c r="P85" s="23" t="s">
        <v>19</v>
      </c>
    </row>
    <row r="86" spans="1:16" ht="20.100000000000001" customHeight="1" x14ac:dyDescent="0.25">
      <c r="B86" s="2" t="str">
        <f>'[2]Post Avails'!A86</f>
        <v>Joan Picton</v>
      </c>
      <c r="C86" s="28"/>
      <c r="D86" s="24" t="str">
        <f>'[3]1 Gal IGC Status'!B86</f>
        <v>Ready</v>
      </c>
      <c r="E86" s="3" t="str">
        <f>IF('[2]Post Avails'!P86&gt;30,"Available","N/A")</f>
        <v>Available</v>
      </c>
      <c r="F86" s="1" t="str">
        <f>'[4]Variety Info &amp; Ratings'!H86</f>
        <v>Pink</v>
      </c>
      <c r="G86" s="1" t="str">
        <f>'[4]Variety Info &amp; Ratings'!M86</f>
        <v>4-6" (10-15cm)</v>
      </c>
      <c r="H86" s="1" t="str">
        <f>'[4]Variety Info &amp; Ratings'!P86</f>
        <v>June - September</v>
      </c>
      <c r="I86" s="1" t="str">
        <f>'[4]Variety Info &amp; Ratings'!S86</f>
        <v>6-9' (2-3m)</v>
      </c>
      <c r="J86" s="1" t="str">
        <f>'[4]Variety Info &amp; Ratings'!AC86</f>
        <v>B2</v>
      </c>
      <c r="K86" s="1">
        <f>'[4]Variety Info &amp; Ratings'!AH86</f>
        <v>4</v>
      </c>
      <c r="L86" s="1" t="str">
        <f>'[4]Variety Info &amp; Ratings'!AK86</f>
        <v>Yes</v>
      </c>
      <c r="M86" s="1">
        <f>'[4]Variety Info &amp; Ratings'!AL86</f>
        <v>0</v>
      </c>
      <c r="N86" s="1">
        <f>'[4]Variety Info &amp; Ratings'!AM86</f>
        <v>0</v>
      </c>
      <c r="O86" s="1">
        <f>'[4]Variety Info &amp; Ratings'!AN86</f>
        <v>0</v>
      </c>
      <c r="P86" s="17" t="s">
        <v>19</v>
      </c>
    </row>
    <row r="87" spans="1:16" ht="15" hidden="1" customHeight="1" x14ac:dyDescent="0.25">
      <c r="B87" s="2" t="str">
        <f>'[2]Post Avails'!A87</f>
        <v>Joe Zari</v>
      </c>
      <c r="C87" s="18"/>
      <c r="D87" s="24" t="str">
        <f>'[3]1 Gal IGC Status'!B87</f>
        <v>zero on hand</v>
      </c>
      <c r="E87" s="3" t="str">
        <f>IF('[2]Post Avails'!P87&gt;30,"Available","N/A")</f>
        <v>Available</v>
      </c>
      <c r="F87" s="1" t="str">
        <f>'[4]Variety Info &amp; Ratings'!H87</f>
        <v>Bi-Color</v>
      </c>
      <c r="G87" s="1" t="str">
        <f>'[4]Variety Info &amp; Ratings'!M87</f>
        <v>2.5-3.5" (6-9cm)</v>
      </c>
      <c r="H87" s="1" t="str">
        <f>'[4]Variety Info &amp; Ratings'!P87</f>
        <v>April - May</v>
      </c>
      <c r="I87" s="1" t="str">
        <f>'[4]Variety Info &amp; Ratings'!S87</f>
        <v>8-12' (3-4m)</v>
      </c>
      <c r="J87" s="1" t="str">
        <f>'[4]Variety Info &amp; Ratings'!AC87</f>
        <v>A</v>
      </c>
      <c r="K87" s="1">
        <f>'[4]Variety Info &amp; Ratings'!AH87</f>
        <v>3</v>
      </c>
      <c r="L87" s="1">
        <f>'[4]Variety Info &amp; Ratings'!AK87</f>
        <v>0</v>
      </c>
      <c r="M87" s="1">
        <f>'[4]Variety Info &amp; Ratings'!AL87</f>
        <v>0</v>
      </c>
      <c r="N87" s="1">
        <f>'[4]Variety Info &amp; Ratings'!AM87</f>
        <v>0</v>
      </c>
      <c r="O87" s="1">
        <f>'[4]Variety Info &amp; Ratings'!AN87</f>
        <v>0</v>
      </c>
      <c r="P87" s="23" t="s">
        <v>19</v>
      </c>
    </row>
    <row r="88" spans="1:16" ht="20.100000000000001" customHeight="1" x14ac:dyDescent="0.25">
      <c r="B88" s="2" t="str">
        <f>'[2]Post Avails'!A88</f>
        <v>John Paul II</v>
      </c>
      <c r="C88" s="28"/>
      <c r="D88" s="24" t="str">
        <f>'[3]1 Gal IGC Status'!B88</f>
        <v>Ready</v>
      </c>
      <c r="E88" s="3" t="str">
        <f>IF('[2]Post Avails'!P88&gt;30,"Available","N/A")</f>
        <v>Available</v>
      </c>
      <c r="F88" s="1" t="str">
        <f>'[4]Variety Info &amp; Ratings'!H88</f>
        <v>Cream</v>
      </c>
      <c r="G88" s="1" t="str">
        <f>'[4]Variety Info &amp; Ratings'!M88</f>
        <v>4-6" (10-15cm)</v>
      </c>
      <c r="H88" s="1" t="str">
        <f>'[4]Variety Info &amp; Ratings'!P88</f>
        <v>June - September</v>
      </c>
      <c r="I88" s="1" t="str">
        <f>'[4]Variety Info &amp; Ratings'!S88</f>
        <v>6-9' (2-3m)</v>
      </c>
      <c r="J88" s="1" t="str">
        <f>'[4]Variety Info &amp; Ratings'!AC88</f>
        <v>B2</v>
      </c>
      <c r="K88" s="1">
        <f>'[4]Variety Info &amp; Ratings'!AH88</f>
        <v>4</v>
      </c>
      <c r="L88" s="1" t="str">
        <f>'[4]Variety Info &amp; Ratings'!AK88</f>
        <v>Yes</v>
      </c>
      <c r="M88" s="1">
        <f>'[4]Variety Info &amp; Ratings'!AL88</f>
        <v>0</v>
      </c>
      <c r="N88" s="1">
        <f>'[4]Variety Info &amp; Ratings'!AM88</f>
        <v>0</v>
      </c>
      <c r="O88" s="1">
        <f>'[4]Variety Info &amp; Ratings'!AN88</f>
        <v>0</v>
      </c>
      <c r="P88" s="17" t="s">
        <v>19</v>
      </c>
    </row>
    <row r="89" spans="1:16" ht="20.100000000000001" customHeight="1" x14ac:dyDescent="0.25">
      <c r="B89" s="2" t="str">
        <f>'[2]Post Avails'!A89</f>
        <v>John Warren</v>
      </c>
      <c r="C89" s="28"/>
      <c r="D89" s="24" t="str">
        <f>'[3]1 Gal IGC Status'!B89</f>
        <v>Ready</v>
      </c>
      <c r="E89" s="3" t="str">
        <f>IF('[2]Post Avails'!P89&gt;30,"Available","N/A")</f>
        <v>Available</v>
      </c>
      <c r="F89" s="1" t="str">
        <f>'[4]Variety Info &amp; Ratings'!H89</f>
        <v>Bi-Color</v>
      </c>
      <c r="G89" s="1" t="str">
        <f>'[4]Variety Info &amp; Ratings'!M89</f>
        <v>8-10" (20-25cm)</v>
      </c>
      <c r="H89" s="1" t="str">
        <f>'[4]Variety Info &amp; Ratings'!P89</f>
        <v>June - September</v>
      </c>
      <c r="I89" s="1" t="str">
        <f>'[4]Variety Info &amp; Ratings'!S89</f>
        <v>8-10' (2.5-3m)</v>
      </c>
      <c r="J89" s="1" t="str">
        <f>'[4]Variety Info &amp; Ratings'!AC89</f>
        <v>B2</v>
      </c>
      <c r="K89" s="1">
        <f>'[4]Variety Info &amp; Ratings'!AH89</f>
        <v>4</v>
      </c>
      <c r="L89" s="1" t="str">
        <f>'[4]Variety Info &amp; Ratings'!AK89</f>
        <v>Yes</v>
      </c>
      <c r="M89" s="1">
        <f>'[4]Variety Info &amp; Ratings'!AL89</f>
        <v>0</v>
      </c>
      <c r="N89" s="1">
        <f>'[4]Variety Info &amp; Ratings'!AM89</f>
        <v>0</v>
      </c>
      <c r="O89" s="1">
        <f>'[4]Variety Info &amp; Ratings'!AN89</f>
        <v>0</v>
      </c>
      <c r="P89" s="17" t="s">
        <v>19</v>
      </c>
    </row>
    <row r="90" spans="1:16" ht="15" hidden="1" customHeight="1" x14ac:dyDescent="0.25">
      <c r="B90" s="2" t="str">
        <f>'[2]Post Avails'!A90</f>
        <v>(DROP) Jouiniana Praecox</v>
      </c>
      <c r="C90" s="18"/>
      <c r="D90" s="24" t="str">
        <f>'[3]1 Gal IGC Status'!B90</f>
        <v>zero on hand</v>
      </c>
      <c r="E90" s="3" t="str">
        <f>IF('[2]Post Avails'!P90&gt;30,"Available","N/A")</f>
        <v>N/A</v>
      </c>
      <c r="F90" s="1" t="str">
        <f>'[4]Variety Info &amp; Ratings'!H90</f>
        <v>Blue</v>
      </c>
      <c r="G90" s="1" t="str">
        <f>'[4]Variety Info &amp; Ratings'!M90</f>
        <v>1-2" (3-5cm)</v>
      </c>
      <c r="H90" s="1" t="str">
        <f>'[4]Variety Info &amp; Ratings'!P90</f>
        <v>June - September</v>
      </c>
      <c r="I90" s="1" t="str">
        <f>'[4]Variety Info &amp; Ratings'!S90</f>
        <v>12-20' (3.5-6m)</v>
      </c>
      <c r="J90" s="1" t="str">
        <f>'[4]Variety Info &amp; Ratings'!AC90</f>
        <v>B2 or C</v>
      </c>
      <c r="K90" s="1">
        <f>'[4]Variety Info &amp; Ratings'!AH90</f>
        <v>4</v>
      </c>
      <c r="L90" s="1">
        <f>'[4]Variety Info &amp; Ratings'!AK90</f>
        <v>0</v>
      </c>
      <c r="M90" s="1">
        <f>'[4]Variety Info &amp; Ratings'!AL90</f>
        <v>0</v>
      </c>
      <c r="N90" s="1" t="str">
        <f>'[4]Variety Info &amp; Ratings'!AM90</f>
        <v>Yes</v>
      </c>
      <c r="O90" s="1" t="str">
        <f>'[4]Variety Info &amp; Ratings'!AN90</f>
        <v>Yes</v>
      </c>
      <c r="P90" s="23" t="s">
        <v>19</v>
      </c>
    </row>
    <row r="91" spans="1:16" ht="20.100000000000001" hidden="1" customHeight="1" x14ac:dyDescent="0.25">
      <c r="A91" t="s">
        <v>20</v>
      </c>
      <c r="B91" s="25" t="str">
        <f>'[2]Post Avails'!A91</f>
        <v>Julka</v>
      </c>
      <c r="C91" s="28"/>
      <c r="D91" s="24" t="str">
        <f>'[3]1 Gal IGC Status'!B91</f>
        <v>zero on hand</v>
      </c>
      <c r="E91" s="3" t="str">
        <f>IF('[2]Post Avails'!P91&gt;30,"Available","N/A")</f>
        <v>Available</v>
      </c>
      <c r="F91" s="1" t="str">
        <f>'[4]Variety Info &amp; Ratings'!H91</f>
        <v>Bi-Color</v>
      </c>
      <c r="G91" s="1" t="str">
        <f>'[4]Variety Info &amp; Ratings'!M91</f>
        <v>5-7" (12-18cm)</v>
      </c>
      <c r="H91" s="1" t="str">
        <f>'[4]Variety Info &amp; Ratings'!P91</f>
        <v>June - September</v>
      </c>
      <c r="I91" s="1" t="str">
        <f>'[4]Variety Info &amp; Ratings'!S91</f>
        <v>6-9' (2-3m)</v>
      </c>
      <c r="J91" s="1" t="str">
        <f>'[4]Variety Info &amp; Ratings'!AC91</f>
        <v>B2</v>
      </c>
      <c r="K91" s="1">
        <f>'[4]Variety Info &amp; Ratings'!AH91</f>
        <v>4</v>
      </c>
      <c r="L91" s="1" t="str">
        <f>'[4]Variety Info &amp; Ratings'!AK91</f>
        <v>Yes</v>
      </c>
      <c r="M91" s="1">
        <f>'[4]Variety Info &amp; Ratings'!AL91</f>
        <v>0</v>
      </c>
      <c r="N91" s="1">
        <f>'[4]Variety Info &amp; Ratings'!AM91</f>
        <v>0</v>
      </c>
      <c r="O91" s="1">
        <f>'[4]Variety Info &amp; Ratings'!AN91</f>
        <v>0</v>
      </c>
      <c r="P91" s="17" t="s">
        <v>19</v>
      </c>
    </row>
    <row r="92" spans="1:16" ht="20.100000000000001" hidden="1" customHeight="1" x14ac:dyDescent="0.25">
      <c r="B92" s="2" t="str">
        <f>'[2]Post Avails'!A92</f>
        <v>Kardinal Wyszynski</v>
      </c>
      <c r="C92" s="28"/>
      <c r="D92" s="24" t="str">
        <f>'[3]1 Gal IGC Status'!B92</f>
        <v>zero on hand</v>
      </c>
      <c r="E92" s="3" t="str">
        <f>IF('[2]Post Avails'!P92&gt;30,"Available","N/A")</f>
        <v>Available</v>
      </c>
      <c r="F92" s="1" t="str">
        <f>'[4]Variety Info &amp; Ratings'!H92</f>
        <v>Red</v>
      </c>
      <c r="G92" s="1" t="str">
        <f>'[4]Variety Info &amp; Ratings'!M92</f>
        <v>5-7" (12-18cm)</v>
      </c>
      <c r="H92" s="1" t="str">
        <f>'[4]Variety Info &amp; Ratings'!P92</f>
        <v>June - September</v>
      </c>
      <c r="I92" s="1" t="str">
        <f>'[4]Variety Info &amp; Ratings'!S92</f>
        <v>8-12' (3-4m)</v>
      </c>
      <c r="J92" s="1" t="str">
        <f>'[4]Variety Info &amp; Ratings'!AC92</f>
        <v>C</v>
      </c>
      <c r="K92" s="1">
        <f>'[4]Variety Info &amp; Ratings'!AH92</f>
        <v>3</v>
      </c>
      <c r="L92" s="1" t="str">
        <f>'[4]Variety Info &amp; Ratings'!AK92</f>
        <v>Yes</v>
      </c>
      <c r="M92" s="1">
        <f>'[4]Variety Info &amp; Ratings'!AL92</f>
        <v>0</v>
      </c>
      <c r="N92" s="1">
        <f>'[4]Variety Info &amp; Ratings'!AM92</f>
        <v>0</v>
      </c>
      <c r="O92" s="1">
        <f>'[4]Variety Info &amp; Ratings'!AN92</f>
        <v>0</v>
      </c>
      <c r="P92" s="23" t="s">
        <v>19</v>
      </c>
    </row>
    <row r="93" spans="1:16" ht="20.100000000000001" hidden="1" customHeight="1" x14ac:dyDescent="0.25">
      <c r="B93" s="2" t="str">
        <f>'[2]Post Avails'!A93</f>
        <v>Kathleen Dunford</v>
      </c>
      <c r="C93" s="28"/>
      <c r="D93" s="24" t="str">
        <f>'[3]1 Gal IGC Status'!B93</f>
        <v>zero on hand</v>
      </c>
      <c r="E93" s="3" t="str">
        <f>IF('[2]Post Avails'!P93&gt;30,"Available","N/A")</f>
        <v>Available</v>
      </c>
      <c r="F93" s="1" t="str">
        <f>'[4]Variety Info &amp; Ratings'!H93</f>
        <v>Blue</v>
      </c>
      <c r="G93" s="1" t="str">
        <f>'[4]Variety Info &amp; Ratings'!M93</f>
        <v>7-9" (17-23cm)</v>
      </c>
      <c r="H93" s="1" t="str">
        <f>'[4]Variety Info &amp; Ratings'!P93</f>
        <v>May, June &amp; Sept</v>
      </c>
      <c r="I93" s="1" t="str">
        <f>'[4]Variety Info &amp; Ratings'!S93</f>
        <v>6-9' (2-3m)</v>
      </c>
      <c r="J93" s="1" t="str">
        <f>'[4]Variety Info &amp; Ratings'!AC93</f>
        <v>B1</v>
      </c>
      <c r="K93" s="1">
        <f>'[4]Variety Info &amp; Ratings'!AH93</f>
        <v>4</v>
      </c>
      <c r="L93" s="1" t="str">
        <f>'[4]Variety Info &amp; Ratings'!AK93</f>
        <v>Yes</v>
      </c>
      <c r="M93" s="1">
        <f>'[4]Variety Info &amp; Ratings'!AL93</f>
        <v>0</v>
      </c>
      <c r="N93" s="1">
        <f>'[4]Variety Info &amp; Ratings'!AM93</f>
        <v>0</v>
      </c>
      <c r="O93" s="1">
        <f>'[4]Variety Info &amp; Ratings'!AN93</f>
        <v>0</v>
      </c>
      <c r="P93" s="17" t="s">
        <v>19</v>
      </c>
    </row>
    <row r="94" spans="1:16" ht="20.100000000000001" customHeight="1" x14ac:dyDescent="0.25">
      <c r="B94" s="29" t="str">
        <f>'[2]Post Avails'!A94</f>
        <v>Kilian Donahue</v>
      </c>
      <c r="C94" s="30"/>
      <c r="D94" s="31" t="str">
        <f>'[3]1 Gal IGC Status'!B94</f>
        <v>Ready</v>
      </c>
      <c r="E94" s="3" t="str">
        <f>IF('[2]Post Avails'!P94&gt;30,"Available","N/A")</f>
        <v>Available</v>
      </c>
      <c r="F94" s="1" t="str">
        <f>'[4]Variety Info &amp; Ratings'!H94</f>
        <v>Bi-Color</v>
      </c>
      <c r="G94" s="1" t="str">
        <f>'[4]Variety Info &amp; Ratings'!M94</f>
        <v>5-7" (12-18cm)</v>
      </c>
      <c r="H94" s="1" t="str">
        <f>'[4]Variety Info &amp; Ratings'!P94</f>
        <v>May, June &amp; Sept</v>
      </c>
      <c r="I94" s="1" t="str">
        <f>'[4]Variety Info &amp; Ratings'!S94</f>
        <v>6-9' (2-3m)</v>
      </c>
      <c r="J94" s="1" t="str">
        <f>'[4]Variety Info &amp; Ratings'!AC94</f>
        <v>B1</v>
      </c>
      <c r="K94" s="1">
        <f>'[4]Variety Info &amp; Ratings'!AH94</f>
        <v>4</v>
      </c>
      <c r="L94" s="1" t="str">
        <f>'[4]Variety Info &amp; Ratings'!AK94</f>
        <v>Yes</v>
      </c>
      <c r="M94" s="1">
        <f>'[4]Variety Info &amp; Ratings'!AL94</f>
        <v>0</v>
      </c>
      <c r="N94" s="1">
        <f>'[4]Variety Info &amp; Ratings'!AM94</f>
        <v>0</v>
      </c>
      <c r="O94" s="1">
        <f>'[4]Variety Info &amp; Ratings'!AN94</f>
        <v>0</v>
      </c>
      <c r="P94" s="17" t="s">
        <v>19</v>
      </c>
    </row>
    <row r="95" spans="1:16" ht="15" hidden="1" customHeight="1" x14ac:dyDescent="0.25">
      <c r="B95" s="2" t="str">
        <f>'[2]Post Avails'!A95</f>
        <v>Kiri te Kanawa</v>
      </c>
      <c r="C95" s="18"/>
      <c r="D95" s="24" t="str">
        <f>'[3]1 Gal IGC Status'!B95</f>
        <v>zero on hand</v>
      </c>
      <c r="E95" s="3" t="str">
        <f>IF('[2]Post Avails'!P95&gt;30,"Available","N/A")</f>
        <v>N/A</v>
      </c>
      <c r="F95" s="1" t="str">
        <f>'[4]Variety Info &amp; Ratings'!H95</f>
        <v>Blue</v>
      </c>
      <c r="G95" s="1" t="str">
        <f>'[4]Variety Info &amp; Ratings'!M95</f>
        <v>6-8" (15-20cm)</v>
      </c>
      <c r="H95" s="1" t="str">
        <f>'[4]Variety Info &amp; Ratings'!P95</f>
        <v>June - September</v>
      </c>
      <c r="I95" s="1" t="str">
        <f>'[4]Variety Info &amp; Ratings'!S95</f>
        <v>6-9' (2-3m)</v>
      </c>
      <c r="J95" s="1" t="str">
        <f>'[4]Variety Info &amp; Ratings'!AC95</f>
        <v>B2</v>
      </c>
      <c r="K95" s="1">
        <f>'[4]Variety Info &amp; Ratings'!AH95</f>
        <v>4</v>
      </c>
      <c r="L95" s="1" t="str">
        <f>'[4]Variety Info &amp; Ratings'!AK95</f>
        <v>Yes</v>
      </c>
      <c r="M95" s="1">
        <f>'[4]Variety Info &amp; Ratings'!AL95</f>
        <v>0</v>
      </c>
      <c r="N95" s="1">
        <f>'[4]Variety Info &amp; Ratings'!AM95</f>
        <v>0</v>
      </c>
      <c r="O95" s="1">
        <f>'[4]Variety Info &amp; Ratings'!AN95</f>
        <v>0</v>
      </c>
      <c r="P95" s="21" t="s">
        <v>19</v>
      </c>
    </row>
    <row r="96" spans="1:16" ht="15" hidden="1" customHeight="1" x14ac:dyDescent="0.25">
      <c r="B96" s="2" t="str">
        <f>'[2]Post Avails'!A96</f>
        <v>Konigekind Blue Climador TM</v>
      </c>
      <c r="C96" s="18"/>
      <c r="D96" s="24" t="str">
        <f>'[3]1 Gal IGC Status'!B96</f>
        <v>zero on hand</v>
      </c>
      <c r="E96" s="3" t="str">
        <f>IF('[2]Post Avails'!P96&gt;30,"Available","N/A")</f>
        <v>Available</v>
      </c>
      <c r="F96" s="1" t="str">
        <f>'[4]Variety Info &amp; Ratings'!H96</f>
        <v>Purple</v>
      </c>
      <c r="G96" s="1" t="str">
        <f>'[4]Variety Info &amp; Ratings'!M96</f>
        <v>4-6" (10-15cm)</v>
      </c>
      <c r="H96" s="1" t="str">
        <f>'[4]Variety Info &amp; Ratings'!P96</f>
        <v>June - September</v>
      </c>
      <c r="I96" s="1" t="str">
        <f>'[4]Variety Info &amp; Ratings'!S96</f>
        <v>4-6' (1-2m)</v>
      </c>
      <c r="J96" s="1" t="str">
        <f>'[4]Variety Info &amp; Ratings'!AC96</f>
        <v>B2</v>
      </c>
      <c r="K96" s="1">
        <f>'[4]Variety Info &amp; Ratings'!AH96</f>
        <v>4</v>
      </c>
      <c r="L96" s="1" t="str">
        <f>'[4]Variety Info &amp; Ratings'!AK96</f>
        <v>Yes</v>
      </c>
      <c r="M96" s="1">
        <f>'[4]Variety Info &amp; Ratings'!AL96</f>
        <v>0</v>
      </c>
      <c r="N96" s="1">
        <f>'[4]Variety Info &amp; Ratings'!AM96</f>
        <v>0</v>
      </c>
      <c r="O96" s="1">
        <f>'[4]Variety Info &amp; Ratings'!AN96</f>
        <v>0</v>
      </c>
      <c r="P96" s="17" t="s">
        <v>19</v>
      </c>
    </row>
    <row r="97" spans="2:16" ht="15" hidden="1" customHeight="1" x14ac:dyDescent="0.25">
      <c r="B97" s="2" t="str">
        <f>'[2]Post Avails'!A97</f>
        <v>Koreana Brunet</v>
      </c>
      <c r="C97" s="18"/>
      <c r="D97" s="24" t="str">
        <f>'[3]1 Gal IGC Status'!B97</f>
        <v>zero on hand</v>
      </c>
      <c r="E97" s="3" t="str">
        <f>IF('[2]Post Avails'!P97&gt;30,"Available","N/A")</f>
        <v>Available</v>
      </c>
      <c r="F97" s="1">
        <f>'[4]Variety Info &amp; Ratings'!H97</f>
        <v>0</v>
      </c>
      <c r="G97" s="1">
        <f>'[4]Variety Info &amp; Ratings'!M97</f>
        <v>0</v>
      </c>
      <c r="H97" s="1">
        <f>'[4]Variety Info &amp; Ratings'!P97</f>
        <v>0</v>
      </c>
      <c r="I97" s="1">
        <f>'[4]Variety Info &amp; Ratings'!S97</f>
        <v>0</v>
      </c>
      <c r="J97" s="1">
        <f>'[4]Variety Info &amp; Ratings'!AC97</f>
        <v>0</v>
      </c>
      <c r="K97" s="1">
        <f>'[4]Variety Info &amp; Ratings'!AH97</f>
        <v>0</v>
      </c>
      <c r="L97" s="1">
        <f>'[4]Variety Info &amp; Ratings'!AK97</f>
        <v>0</v>
      </c>
      <c r="M97" s="1">
        <f>'[4]Variety Info &amp; Ratings'!AL97</f>
        <v>0</v>
      </c>
      <c r="N97" s="1">
        <f>'[4]Variety Info &amp; Ratings'!AM97</f>
        <v>0</v>
      </c>
      <c r="O97" s="1">
        <f>'[4]Variety Info &amp; Ratings'!AN97</f>
        <v>0</v>
      </c>
      <c r="P97" s="17"/>
    </row>
    <row r="98" spans="2:16" ht="15" hidden="1" customHeight="1" x14ac:dyDescent="0.25">
      <c r="B98" s="2" t="str">
        <f>'[2]Post Avails'!A98</f>
        <v>Koreana Fragrans</v>
      </c>
      <c r="C98" s="18"/>
      <c r="D98" s="24" t="str">
        <f>'[3]1 Gal IGC Status'!B98</f>
        <v>zero on hand</v>
      </c>
      <c r="E98" s="3" t="str">
        <f>IF('[2]Post Avails'!P98&gt;30,"Available","N/A")</f>
        <v>N/A</v>
      </c>
      <c r="F98" s="1" t="str">
        <f>'[4]Variety Info &amp; Ratings'!H98</f>
        <v>Red</v>
      </c>
      <c r="G98" s="1" t="str">
        <f>'[4]Variety Info &amp; Ratings'!M98</f>
        <v>1-2" (3-5cm)</v>
      </c>
      <c r="H98" s="1" t="str">
        <f>'[4]Variety Info &amp; Ratings'!P98</f>
        <v>April - August</v>
      </c>
      <c r="I98" s="1" t="str">
        <f>'[4]Variety Info &amp; Ratings'!S98</f>
        <v>6-9' (2-3m)</v>
      </c>
      <c r="J98" s="1" t="str">
        <f>'[4]Variety Info &amp; Ratings'!AC98</f>
        <v>A</v>
      </c>
      <c r="K98" s="1">
        <f>'[4]Variety Info &amp; Ratings'!AH98</f>
        <v>5</v>
      </c>
      <c r="L98" s="1" t="str">
        <f>'[4]Variety Info &amp; Ratings'!AK98</f>
        <v>Yes</v>
      </c>
      <c r="M98" s="1">
        <f>'[4]Variety Info &amp; Ratings'!AL98</f>
        <v>0</v>
      </c>
      <c r="N98" s="1" t="str">
        <f>'[4]Variety Info &amp; Ratings'!AM98</f>
        <v>Yes</v>
      </c>
      <c r="O98" s="1" t="str">
        <f>'[4]Variety Info &amp; Ratings'!AN98</f>
        <v>Yes</v>
      </c>
      <c r="P98" s="17" t="s">
        <v>19</v>
      </c>
    </row>
    <row r="99" spans="2:16" ht="15" hidden="1" customHeight="1" x14ac:dyDescent="0.25">
      <c r="B99" s="2" t="str">
        <f>'[2]Post Avails'!A99</f>
        <v>Lady Betty Balfour</v>
      </c>
      <c r="C99" s="18"/>
      <c r="D99" s="24" t="str">
        <f>'[3]1 Gal IGC Status'!B99</f>
        <v>zero on hand</v>
      </c>
      <c r="E99" s="3" t="str">
        <f>IF('[2]Post Avails'!P99&gt;30,"Available","N/A")</f>
        <v>N/A</v>
      </c>
      <c r="F99" s="1" t="str">
        <f>'[4]Variety Info &amp; Ratings'!H99</f>
        <v>Purple</v>
      </c>
      <c r="G99" s="1" t="str">
        <f>'[4]Variety Info &amp; Ratings'!M99</f>
        <v>5-7" (12-18cm)</v>
      </c>
      <c r="H99" s="1" t="str">
        <f>'[4]Variety Info &amp; Ratings'!P99</f>
        <v>July - September</v>
      </c>
      <c r="I99" s="1" t="str">
        <f>'[4]Variety Info &amp; Ratings'!S99</f>
        <v>12-20' (3.5-6m)</v>
      </c>
      <c r="J99" s="1" t="str">
        <f>'[4]Variety Info &amp; Ratings'!AC99</f>
        <v>C</v>
      </c>
      <c r="K99" s="1">
        <f>'[4]Variety Info &amp; Ratings'!AH99</f>
        <v>4</v>
      </c>
      <c r="L99" s="1" t="str">
        <f>'[4]Variety Info &amp; Ratings'!AK99</f>
        <v>Yes</v>
      </c>
      <c r="M99" s="1">
        <f>'[4]Variety Info &amp; Ratings'!AL99</f>
        <v>0</v>
      </c>
      <c r="N99" s="1">
        <f>'[4]Variety Info &amp; Ratings'!AM99</f>
        <v>0</v>
      </c>
      <c r="O99" s="1">
        <f>'[4]Variety Info &amp; Ratings'!AN99</f>
        <v>0</v>
      </c>
      <c r="P99" s="17" t="s">
        <v>19</v>
      </c>
    </row>
    <row r="100" spans="2:16" ht="15" hidden="1" customHeight="1" x14ac:dyDescent="0.25">
      <c r="B100" s="2" t="str">
        <f>'[2]Post Avails'!A100</f>
        <v>Lady Caroline Neville</v>
      </c>
      <c r="C100" s="18"/>
      <c r="D100" s="24" t="str">
        <f>'[3]1 Gal IGC Status'!B100</f>
        <v>zero on hand</v>
      </c>
      <c r="E100" s="3" t="str">
        <f>IF('[2]Post Avails'!P100&gt;30,"Available","N/A")</f>
        <v>N/A</v>
      </c>
      <c r="F100" s="1" t="str">
        <f>'[4]Variety Info &amp; Ratings'!H100</f>
        <v>Pink</v>
      </c>
      <c r="G100" s="1" t="str">
        <f>'[4]Variety Info &amp; Ratings'!M100</f>
        <v>6-8" (15-20cm)</v>
      </c>
      <c r="H100" s="1" t="str">
        <f>'[4]Variety Info &amp; Ratings'!P100</f>
        <v>May, June &amp; Aug</v>
      </c>
      <c r="I100" s="1" t="str">
        <f>'[4]Variety Info &amp; Ratings'!S100</f>
        <v>6-9' (2-3m)</v>
      </c>
      <c r="J100" s="1" t="str">
        <f>'[4]Variety Info &amp; Ratings'!AC100</f>
        <v>B1</v>
      </c>
      <c r="K100" s="1">
        <f>'[4]Variety Info &amp; Ratings'!AH100</f>
        <v>4</v>
      </c>
      <c r="L100" s="1" t="str">
        <f>'[4]Variety Info &amp; Ratings'!AK100</f>
        <v>Yes</v>
      </c>
      <c r="M100" s="1">
        <f>'[4]Variety Info &amp; Ratings'!AL100</f>
        <v>0</v>
      </c>
      <c r="N100" s="1">
        <f>'[4]Variety Info &amp; Ratings'!AM100</f>
        <v>0</v>
      </c>
      <c r="O100" s="1">
        <f>'[4]Variety Info &amp; Ratings'!AN100</f>
        <v>0</v>
      </c>
      <c r="P100" s="17" t="s">
        <v>19</v>
      </c>
    </row>
    <row r="101" spans="2:16" ht="15" hidden="1" customHeight="1" x14ac:dyDescent="0.25">
      <c r="B101" s="2" t="str">
        <f>'[2]Post Avails'!A101</f>
        <v>Lasurstern</v>
      </c>
      <c r="C101" s="18"/>
      <c r="D101" s="24" t="str">
        <f>'[3]1 Gal IGC Status'!B101</f>
        <v>zero on hand</v>
      </c>
      <c r="E101" s="3" t="str">
        <f>IF('[2]Post Avails'!P101&gt;30,"Available","N/A")</f>
        <v>Available</v>
      </c>
      <c r="F101" s="1" t="str">
        <f>'[4]Variety Info &amp; Ratings'!H101</f>
        <v>Blue</v>
      </c>
      <c r="G101" s="1" t="str">
        <f>'[4]Variety Info &amp; Ratings'!M101</f>
        <v>7-9" (17-23cm)</v>
      </c>
      <c r="H101" s="1" t="str">
        <f>'[4]Variety Info &amp; Ratings'!P101</f>
        <v>May, June &amp; Sept</v>
      </c>
      <c r="I101" s="1" t="str">
        <f>'[4]Variety Info &amp; Ratings'!S101</f>
        <v>6-9' (2-3m)</v>
      </c>
      <c r="J101" s="1" t="str">
        <f>'[4]Variety Info &amp; Ratings'!AC101</f>
        <v>B1</v>
      </c>
      <c r="K101" s="1">
        <f>'[4]Variety Info &amp; Ratings'!AH101</f>
        <v>4</v>
      </c>
      <c r="L101" s="1" t="str">
        <f>'[4]Variety Info &amp; Ratings'!AK101</f>
        <v>Yes</v>
      </c>
      <c r="M101" s="1">
        <f>'[4]Variety Info &amp; Ratings'!AL101</f>
        <v>0</v>
      </c>
      <c r="N101" s="1">
        <f>'[4]Variety Info &amp; Ratings'!AM101</f>
        <v>0</v>
      </c>
      <c r="O101" s="1">
        <f>'[4]Variety Info &amp; Ratings'!AN101</f>
        <v>0</v>
      </c>
      <c r="P101" s="17" t="s">
        <v>19</v>
      </c>
    </row>
    <row r="102" spans="2:16" ht="15" hidden="1" customHeight="1" x14ac:dyDescent="0.25">
      <c r="B102" s="2" t="str">
        <f>'[2]Post Avails'!A102</f>
        <v>Lemon Bells</v>
      </c>
      <c r="C102" s="18"/>
      <c r="D102" s="24" t="str">
        <f>'[3]1 Gal IGC Status'!B102</f>
        <v>zero on hand</v>
      </c>
      <c r="E102" s="3" t="str">
        <f>IF('[2]Post Avails'!P102&gt;30,"Available","N/A")</f>
        <v>N/A</v>
      </c>
      <c r="F102" s="1" t="str">
        <f>'[4]Variety Info &amp; Ratings'!H102</f>
        <v>Yellow</v>
      </c>
      <c r="G102" s="1" t="str">
        <f>'[4]Variety Info &amp; Ratings'!M102</f>
        <v>1-2" (3-5cm)</v>
      </c>
      <c r="H102" s="1" t="str">
        <f>'[4]Variety Info &amp; Ratings'!P102</f>
        <v>May - June</v>
      </c>
      <c r="I102" s="1" t="str">
        <f>'[4]Variety Info &amp; Ratings'!S102</f>
        <v>6.5-10' (2-3m)</v>
      </c>
      <c r="J102" s="1" t="str">
        <f>'[4]Variety Info &amp; Ratings'!AC102</f>
        <v>A</v>
      </c>
      <c r="K102" s="1">
        <f>'[4]Variety Info &amp; Ratings'!AH102</f>
        <v>6</v>
      </c>
      <c r="L102" s="1" t="str">
        <f>'[4]Variety Info &amp; Ratings'!AK102</f>
        <v>Yes</v>
      </c>
      <c r="M102" s="1">
        <f>'[4]Variety Info &amp; Ratings'!AL102</f>
        <v>0</v>
      </c>
      <c r="N102" s="1">
        <f>'[4]Variety Info &amp; Ratings'!AM102</f>
        <v>0</v>
      </c>
      <c r="O102" s="1">
        <f>'[4]Variety Info &amp; Ratings'!AN102</f>
        <v>0</v>
      </c>
      <c r="P102" s="22" t="s">
        <v>19</v>
      </c>
    </row>
    <row r="103" spans="2:16" ht="20.100000000000001" customHeight="1" x14ac:dyDescent="0.25">
      <c r="B103" s="2" t="str">
        <f>'[2]Post Avails'!A103</f>
        <v>Lincoln Star</v>
      </c>
      <c r="C103" s="28"/>
      <c r="D103" s="24" t="str">
        <f>'[3]1 Gal IGC Status'!B103</f>
        <v>Ready</v>
      </c>
      <c r="E103" s="3" t="str">
        <f>IF('[2]Post Avails'!P103&gt;30,"Available","N/A")</f>
        <v>Available</v>
      </c>
      <c r="F103" s="1" t="str">
        <f>'[4]Variety Info &amp; Ratings'!H103</f>
        <v>Bi-Color</v>
      </c>
      <c r="G103" s="1" t="str">
        <f>'[4]Variety Info &amp; Ratings'!M103</f>
        <v>6-8" (15-20cm)</v>
      </c>
      <c r="H103" s="1" t="str">
        <f>'[4]Variety Info &amp; Ratings'!P103</f>
        <v>May, June &amp; Sept</v>
      </c>
      <c r="I103" s="1" t="str">
        <f>'[4]Variety Info &amp; Ratings'!S103</f>
        <v>6-9' (2-3m)</v>
      </c>
      <c r="J103" s="1" t="str">
        <f>'[4]Variety Info &amp; Ratings'!AC103</f>
        <v>B1</v>
      </c>
      <c r="K103" s="1">
        <f>'[4]Variety Info &amp; Ratings'!AH103</f>
        <v>4</v>
      </c>
      <c r="L103" s="1" t="str">
        <f>'[4]Variety Info &amp; Ratings'!AK103</f>
        <v>Yes</v>
      </c>
      <c r="M103" s="1">
        <f>'[4]Variety Info &amp; Ratings'!AL103</f>
        <v>0</v>
      </c>
      <c r="N103" s="1">
        <f>'[4]Variety Info &amp; Ratings'!AM103</f>
        <v>0</v>
      </c>
      <c r="O103" s="1">
        <f>'[4]Variety Info &amp; Ratings'!AN103</f>
        <v>0</v>
      </c>
      <c r="P103" s="17" t="s">
        <v>19</v>
      </c>
    </row>
    <row r="104" spans="2:16" ht="20.100000000000001" customHeight="1" x14ac:dyDescent="0.25">
      <c r="B104" s="2" t="str">
        <f>'[2]Post Avails'!A104</f>
        <v>Lord Nevill</v>
      </c>
      <c r="C104" s="28"/>
      <c r="D104" s="24" t="str">
        <f>'[3]1 Gal IGC Status'!B104</f>
        <v>Ready</v>
      </c>
      <c r="E104" s="3" t="str">
        <f>IF('[2]Post Avails'!P104&gt;30,"Available","N/A")</f>
        <v>Available</v>
      </c>
      <c r="F104" s="1" t="str">
        <f>'[4]Variety Info &amp; Ratings'!H104</f>
        <v>Blue</v>
      </c>
      <c r="G104" s="1" t="str">
        <f>'[4]Variety Info &amp; Ratings'!M104</f>
        <v>6-8" (15-20cm)</v>
      </c>
      <c r="H104" s="1" t="str">
        <f>'[4]Variety Info &amp; Ratings'!P104</f>
        <v>May, June &amp; Sept</v>
      </c>
      <c r="I104" s="1" t="str">
        <f>'[4]Variety Info &amp; Ratings'!S104</f>
        <v>6-9' (2-3m)</v>
      </c>
      <c r="J104" s="1" t="str">
        <f>'[4]Variety Info &amp; Ratings'!AC104</f>
        <v>B1</v>
      </c>
      <c r="K104" s="1">
        <f>'[4]Variety Info &amp; Ratings'!AH104</f>
        <v>4</v>
      </c>
      <c r="L104" s="1" t="str">
        <f>'[4]Variety Info &amp; Ratings'!AK104</f>
        <v>Yes</v>
      </c>
      <c r="M104" s="1">
        <f>'[4]Variety Info &amp; Ratings'!AL104</f>
        <v>0</v>
      </c>
      <c r="N104" s="1">
        <f>'[4]Variety Info &amp; Ratings'!AM104</f>
        <v>0</v>
      </c>
      <c r="O104" s="1">
        <f>'[4]Variety Info &amp; Ratings'!AN104</f>
        <v>0</v>
      </c>
      <c r="P104" s="17" t="s">
        <v>19</v>
      </c>
    </row>
    <row r="105" spans="2:16" ht="20.100000000000001" customHeight="1" x14ac:dyDescent="0.25">
      <c r="B105" s="2" t="str">
        <f>'[2]Post Avails'!A105</f>
        <v>Louise Row</v>
      </c>
      <c r="C105" s="28"/>
      <c r="D105" s="24" t="str">
        <f>'[3]1 Gal IGC Status'!B105</f>
        <v>Ready</v>
      </c>
      <c r="E105" s="3" t="str">
        <f>IF('[2]Post Avails'!P105&gt;30,"Available","N/A")</f>
        <v>Available</v>
      </c>
      <c r="F105" s="1" t="str">
        <f>'[4]Variety Info &amp; Ratings'!H105</f>
        <v>Pink</v>
      </c>
      <c r="G105" s="1" t="str">
        <f>'[4]Variety Info &amp; Ratings'!M105</f>
        <v>4-6" (10-15cm)</v>
      </c>
      <c r="H105" s="1" t="str">
        <f>'[4]Variety Info &amp; Ratings'!P105</f>
        <v>May, June &amp; Sept</v>
      </c>
      <c r="I105" s="1" t="str">
        <f>'[4]Variety Info &amp; Ratings'!S105</f>
        <v>6-9' (2-3m)</v>
      </c>
      <c r="J105" s="1" t="str">
        <f>'[4]Variety Info &amp; Ratings'!AC105</f>
        <v>B1</v>
      </c>
      <c r="K105" s="1">
        <f>'[4]Variety Info &amp; Ratings'!AH105</f>
        <v>4</v>
      </c>
      <c r="L105" s="1" t="str">
        <f>'[4]Variety Info &amp; Ratings'!AK105</f>
        <v>Yes</v>
      </c>
      <c r="M105" s="1">
        <f>'[4]Variety Info &amp; Ratings'!AL105</f>
        <v>0</v>
      </c>
      <c r="N105" s="1">
        <f>'[4]Variety Info &amp; Ratings'!AM105</f>
        <v>0</v>
      </c>
      <c r="O105" s="1">
        <f>'[4]Variety Info &amp; Ratings'!AN105</f>
        <v>0</v>
      </c>
      <c r="P105" s="23" t="s">
        <v>19</v>
      </c>
    </row>
    <row r="106" spans="2:16" ht="15" hidden="1" customHeight="1" x14ac:dyDescent="0.25">
      <c r="B106" s="2" t="str">
        <f>'[2]Post Avails'!A106</f>
        <v>Macropetala Blue Bird</v>
      </c>
      <c r="C106" s="18"/>
      <c r="D106" s="24" t="str">
        <f>'[3]1 Gal IGC Status'!B106</f>
        <v>zero on hand</v>
      </c>
      <c r="E106" s="3" t="str">
        <f>IF('[2]Post Avails'!P106&gt;30,"Available","N/A")</f>
        <v>Available</v>
      </c>
      <c r="F106" s="1" t="str">
        <f>'[4]Variety Info &amp; Ratings'!H106</f>
        <v>Blue</v>
      </c>
      <c r="G106" s="1" t="str">
        <f>'[4]Variety Info &amp; Ratings'!M106</f>
        <v>2-3" (5-8cm)</v>
      </c>
      <c r="H106" s="1" t="str">
        <f>'[4]Variety Info &amp; Ratings'!P106</f>
        <v>April - May</v>
      </c>
      <c r="I106" s="1" t="str">
        <f>'[4]Variety Info &amp; Ratings'!S106</f>
        <v>8-12' (3-4m)</v>
      </c>
      <c r="J106" s="1" t="str">
        <f>'[4]Variety Info &amp; Ratings'!AC106</f>
        <v>A</v>
      </c>
      <c r="K106" s="1">
        <f>'[4]Variety Info &amp; Ratings'!AH106</f>
        <v>3</v>
      </c>
      <c r="L106" s="1">
        <f>'[4]Variety Info &amp; Ratings'!AK106</f>
        <v>0</v>
      </c>
      <c r="M106" s="1">
        <f>'[4]Variety Info &amp; Ratings'!AL106</f>
        <v>0</v>
      </c>
      <c r="N106" s="1">
        <f>'[4]Variety Info &amp; Ratings'!AM106</f>
        <v>0</v>
      </c>
      <c r="O106" s="1" t="str">
        <f>'[4]Variety Info &amp; Ratings'!AN106</f>
        <v>Yes</v>
      </c>
      <c r="P106" s="17" t="s">
        <v>19</v>
      </c>
    </row>
    <row r="107" spans="2:16" ht="15" hidden="1" customHeight="1" x14ac:dyDescent="0.25">
      <c r="B107" s="2" t="str">
        <f>'[2]Post Avails'!A107</f>
        <v>Macropetala Jan Lindmark</v>
      </c>
      <c r="C107" s="18"/>
      <c r="D107" s="24" t="str">
        <f>'[3]1 Gal IGC Status'!B107</f>
        <v>zero on hand</v>
      </c>
      <c r="E107" s="3" t="str">
        <f>IF('[2]Post Avails'!P107&gt;30,"Available","N/A")</f>
        <v>Available</v>
      </c>
      <c r="F107" s="1" t="str">
        <f>'[4]Variety Info &amp; Ratings'!H107</f>
        <v>Purple</v>
      </c>
      <c r="G107" s="1" t="str">
        <f>'[4]Variety Info &amp; Ratings'!M107</f>
        <v>2-3" (5-8cm)</v>
      </c>
      <c r="H107" s="1" t="str">
        <f>'[4]Variety Info &amp; Ratings'!P107</f>
        <v>April - May</v>
      </c>
      <c r="I107" s="1" t="str">
        <f>'[4]Variety Info &amp; Ratings'!S107</f>
        <v>8-12' (3-4m)</v>
      </c>
      <c r="J107" s="1" t="str">
        <f>'[4]Variety Info &amp; Ratings'!AC107</f>
        <v>A</v>
      </c>
      <c r="K107" s="1">
        <f>'[4]Variety Info &amp; Ratings'!AH107</f>
        <v>3</v>
      </c>
      <c r="L107" s="1">
        <f>'[4]Variety Info &amp; Ratings'!AK107</f>
        <v>0</v>
      </c>
      <c r="M107" s="1">
        <f>'[4]Variety Info &amp; Ratings'!AL107</f>
        <v>0</v>
      </c>
      <c r="N107" s="1">
        <f>'[4]Variety Info &amp; Ratings'!AM107</f>
        <v>0</v>
      </c>
      <c r="O107" s="1" t="str">
        <f>'[4]Variety Info &amp; Ratings'!AN107</f>
        <v>Yes</v>
      </c>
      <c r="P107" s="21" t="s">
        <v>19</v>
      </c>
    </row>
    <row r="108" spans="2:16" ht="20.100000000000001" hidden="1" customHeight="1" x14ac:dyDescent="0.25">
      <c r="B108" s="2" t="str">
        <f>'[2]Post Avails'!A108</f>
        <v>Macropetala Lagoon</v>
      </c>
      <c r="C108" s="28"/>
      <c r="D108" s="24" t="str">
        <f>'[3]1 Gal IGC Status'!B108</f>
        <v>zero on hand</v>
      </c>
      <c r="E108" s="3" t="str">
        <f>IF('[2]Post Avails'!P108&gt;30,"Available","N/A")</f>
        <v>Available</v>
      </c>
      <c r="F108" s="1" t="str">
        <f>'[4]Variety Info &amp; Ratings'!H108</f>
        <v>Blue</v>
      </c>
      <c r="G108" s="1" t="str">
        <f>'[4]Variety Info &amp; Ratings'!M108</f>
        <v>2-3" (5-8cm)</v>
      </c>
      <c r="H108" s="1" t="str">
        <f>'[4]Variety Info &amp; Ratings'!P108</f>
        <v>April - May</v>
      </c>
      <c r="I108" s="1" t="str">
        <f>'[4]Variety Info &amp; Ratings'!S108</f>
        <v>8-12' (3-4m)</v>
      </c>
      <c r="J108" s="1" t="str">
        <f>'[4]Variety Info &amp; Ratings'!AC108</f>
        <v>A</v>
      </c>
      <c r="K108" s="1">
        <f>'[4]Variety Info &amp; Ratings'!AH108</f>
        <v>3</v>
      </c>
      <c r="L108" s="1">
        <f>'[4]Variety Info &amp; Ratings'!AK108</f>
        <v>0</v>
      </c>
      <c r="M108" s="1">
        <f>'[4]Variety Info &amp; Ratings'!AL108</f>
        <v>0</v>
      </c>
      <c r="N108" s="1">
        <f>'[4]Variety Info &amp; Ratings'!AM108</f>
        <v>0</v>
      </c>
      <c r="O108" s="1" t="str">
        <f>'[4]Variety Info &amp; Ratings'!AN108</f>
        <v>Yes</v>
      </c>
      <c r="P108" s="17" t="s">
        <v>19</v>
      </c>
    </row>
    <row r="109" spans="2:16" ht="15" hidden="1" customHeight="1" x14ac:dyDescent="0.25">
      <c r="B109" s="2" t="str">
        <f>'[2]Post Avails'!A109</f>
        <v>Macropetala Maidwell Hall</v>
      </c>
      <c r="C109" s="18"/>
      <c r="D109" s="24" t="str">
        <f>'[3]1 Gal IGC Status'!B109</f>
        <v>zero on hand</v>
      </c>
      <c r="E109" s="3" t="str">
        <f>IF('[2]Post Avails'!P109&gt;30,"Available","N/A")</f>
        <v>Available</v>
      </c>
      <c r="F109" s="1" t="str">
        <f>'[4]Variety Info &amp; Ratings'!H109</f>
        <v>Blue</v>
      </c>
      <c r="G109" s="1" t="str">
        <f>'[4]Variety Info &amp; Ratings'!M109</f>
        <v>2-3" (5-8cm)</v>
      </c>
      <c r="H109" s="1" t="str">
        <f>'[4]Variety Info &amp; Ratings'!P109</f>
        <v>April - May</v>
      </c>
      <c r="I109" s="1" t="str">
        <f>'[4]Variety Info &amp; Ratings'!S109</f>
        <v>8-12' (3-4m)</v>
      </c>
      <c r="J109" s="1" t="str">
        <f>'[4]Variety Info &amp; Ratings'!AC109</f>
        <v>A</v>
      </c>
      <c r="K109" s="1">
        <f>'[4]Variety Info &amp; Ratings'!AH109</f>
        <v>3</v>
      </c>
      <c r="L109" s="1">
        <f>'[4]Variety Info &amp; Ratings'!AK109</f>
        <v>0</v>
      </c>
      <c r="M109" s="1">
        <f>'[4]Variety Info &amp; Ratings'!AL109</f>
        <v>0</v>
      </c>
      <c r="N109" s="1">
        <f>'[4]Variety Info &amp; Ratings'!AM109</f>
        <v>0</v>
      </c>
      <c r="O109" s="1" t="str">
        <f>'[4]Variety Info &amp; Ratings'!AN109</f>
        <v>Yes</v>
      </c>
      <c r="P109" s="17" t="s">
        <v>19</v>
      </c>
    </row>
    <row r="110" spans="2:16" ht="15" hidden="1" customHeight="1" x14ac:dyDescent="0.25">
      <c r="B110" s="2" t="str">
        <f>'[2]Post Avails'!A110</f>
        <v>Macropetala Markham Pink</v>
      </c>
      <c r="C110" s="18"/>
      <c r="D110" s="24" t="str">
        <f>'[3]1 Gal IGC Status'!B110</f>
        <v>zero on hand</v>
      </c>
      <c r="E110" s="3" t="str">
        <f>IF('[2]Post Avails'!P110&gt;30,"Available","N/A")</f>
        <v>N/A</v>
      </c>
      <c r="F110" s="1" t="str">
        <f>'[4]Variety Info &amp; Ratings'!H110</f>
        <v>Pink</v>
      </c>
      <c r="G110" s="1" t="str">
        <f>'[4]Variety Info &amp; Ratings'!M110</f>
        <v>2-3" (5-8cm)</v>
      </c>
      <c r="H110" s="1" t="str">
        <f>'[4]Variety Info &amp; Ratings'!P110</f>
        <v>April - May</v>
      </c>
      <c r="I110" s="1" t="str">
        <f>'[4]Variety Info &amp; Ratings'!S110</f>
        <v>8-12' (3-4m)</v>
      </c>
      <c r="J110" s="1" t="str">
        <f>'[4]Variety Info &amp; Ratings'!AC110</f>
        <v>A</v>
      </c>
      <c r="K110" s="1">
        <f>'[4]Variety Info &amp; Ratings'!AH110</f>
        <v>3</v>
      </c>
      <c r="L110" s="1">
        <f>'[4]Variety Info &amp; Ratings'!AK110</f>
        <v>0</v>
      </c>
      <c r="M110" s="1">
        <f>'[4]Variety Info &amp; Ratings'!AL110</f>
        <v>0</v>
      </c>
      <c r="N110" s="1">
        <f>'[4]Variety Info &amp; Ratings'!AM110</f>
        <v>0</v>
      </c>
      <c r="O110" s="1" t="str">
        <f>'[4]Variety Info &amp; Ratings'!AN110</f>
        <v>Yes</v>
      </c>
      <c r="P110" s="17" t="s">
        <v>19</v>
      </c>
    </row>
    <row r="111" spans="2:16" ht="15" hidden="1" customHeight="1" x14ac:dyDescent="0.25">
      <c r="B111" s="2" t="str">
        <f>'[2]Post Avails'!A111</f>
        <v>Macropetala Purple spider</v>
      </c>
      <c r="C111" s="18"/>
      <c r="D111" s="24" t="str">
        <f>'[3]1 Gal IGC Status'!B111</f>
        <v>zero on hand</v>
      </c>
      <c r="E111" s="3" t="str">
        <f>IF('[2]Post Avails'!P111&gt;30,"Available","N/A")</f>
        <v>N/A</v>
      </c>
      <c r="F111" s="1" t="str">
        <f>'[4]Variety Info &amp; Ratings'!H111</f>
        <v>Purple</v>
      </c>
      <c r="G111" s="1" t="str">
        <f>'[4]Variety Info &amp; Ratings'!M111</f>
        <v>2-3" (5-8cm)</v>
      </c>
      <c r="H111" s="1" t="str">
        <f>'[4]Variety Info &amp; Ratings'!P111</f>
        <v>April - May</v>
      </c>
      <c r="I111" s="1" t="str">
        <f>'[4]Variety Info &amp; Ratings'!S111</f>
        <v>8-12' (3-4m)</v>
      </c>
      <c r="J111" s="1" t="str">
        <f>'[4]Variety Info &amp; Ratings'!AC111</f>
        <v>A</v>
      </c>
      <c r="K111" s="1">
        <f>'[4]Variety Info &amp; Ratings'!AH111</f>
        <v>3</v>
      </c>
      <c r="L111" s="1">
        <f>'[4]Variety Info &amp; Ratings'!AK111</f>
        <v>0</v>
      </c>
      <c r="M111" s="1">
        <f>'[4]Variety Info &amp; Ratings'!AL111</f>
        <v>0</v>
      </c>
      <c r="N111" s="1">
        <f>'[4]Variety Info &amp; Ratings'!AM111</f>
        <v>0</v>
      </c>
      <c r="O111" s="1" t="str">
        <f>'[4]Variety Info &amp; Ratings'!AN111</f>
        <v>Yes</v>
      </c>
      <c r="P111" s="17" t="s">
        <v>19</v>
      </c>
    </row>
    <row r="112" spans="2:16" ht="15" hidden="1" customHeight="1" x14ac:dyDescent="0.25">
      <c r="B112" s="2" t="str">
        <f>'[2]Post Avails'!A112</f>
        <v>Macropetala Rosy O'Grady</v>
      </c>
      <c r="C112" s="18"/>
      <c r="D112" s="24" t="str">
        <f>'[3]1 Gal IGC Status'!B112</f>
        <v>zero on hand</v>
      </c>
      <c r="E112" s="3" t="str">
        <f>IF('[2]Post Avails'!P112&gt;30,"Available","N/A")</f>
        <v>Available</v>
      </c>
      <c r="F112" s="1" t="str">
        <f>'[4]Variety Info &amp; Ratings'!H112</f>
        <v>Pink</v>
      </c>
      <c r="G112" s="1" t="str">
        <f>'[4]Variety Info &amp; Ratings'!M112</f>
        <v>2-3" (5-8cm)</v>
      </c>
      <c r="H112" s="1" t="str">
        <f>'[4]Variety Info &amp; Ratings'!P112</f>
        <v>April - May</v>
      </c>
      <c r="I112" s="1" t="str">
        <f>'[4]Variety Info &amp; Ratings'!S112</f>
        <v>8-12' (3-4m)</v>
      </c>
      <c r="J112" s="1" t="str">
        <f>'[4]Variety Info &amp; Ratings'!AC112</f>
        <v>A</v>
      </c>
      <c r="K112" s="1">
        <f>'[4]Variety Info &amp; Ratings'!AH112</f>
        <v>3</v>
      </c>
      <c r="L112" s="1">
        <f>'[4]Variety Info &amp; Ratings'!AK112</f>
        <v>0</v>
      </c>
      <c r="M112" s="1">
        <f>'[4]Variety Info &amp; Ratings'!AL112</f>
        <v>0</v>
      </c>
      <c r="N112" s="1">
        <f>'[4]Variety Info &amp; Ratings'!AM112</f>
        <v>0</v>
      </c>
      <c r="O112" s="1" t="str">
        <f>'[4]Variety Info &amp; Ratings'!AN112</f>
        <v>Yes</v>
      </c>
      <c r="P112" s="17" t="s">
        <v>19</v>
      </c>
    </row>
    <row r="113" spans="2:16" ht="15" hidden="1" customHeight="1" x14ac:dyDescent="0.25">
      <c r="B113" s="2" t="str">
        <f>'[2]Post Avails'!A113</f>
        <v>Macropetala White Swan</v>
      </c>
      <c r="C113" s="18"/>
      <c r="D113" s="24" t="str">
        <f>'[3]1 Gal IGC Status'!B113</f>
        <v>zero on hand</v>
      </c>
      <c r="E113" s="3" t="str">
        <f>IF('[2]Post Avails'!P113&gt;30,"Available","N/A")</f>
        <v>N/A</v>
      </c>
      <c r="F113" s="1" t="str">
        <f>'[4]Variety Info &amp; Ratings'!H113</f>
        <v>White</v>
      </c>
      <c r="G113" s="1" t="str">
        <f>'[4]Variety Info &amp; Ratings'!M113</f>
        <v>2-3" (5-8cm)</v>
      </c>
      <c r="H113" s="1" t="str">
        <f>'[4]Variety Info &amp; Ratings'!P113</f>
        <v>April - May</v>
      </c>
      <c r="I113" s="1" t="str">
        <f>'[4]Variety Info &amp; Ratings'!S113</f>
        <v>8-12' (3-4m)</v>
      </c>
      <c r="J113" s="1" t="str">
        <f>'[4]Variety Info &amp; Ratings'!AC113</f>
        <v>A</v>
      </c>
      <c r="K113" s="1">
        <f>'[4]Variety Info &amp; Ratings'!AH113</f>
        <v>3</v>
      </c>
      <c r="L113" s="1">
        <f>'[4]Variety Info &amp; Ratings'!AK113</f>
        <v>0</v>
      </c>
      <c r="M113" s="1">
        <f>'[4]Variety Info &amp; Ratings'!AL113</f>
        <v>0</v>
      </c>
      <c r="N113" s="1">
        <f>'[4]Variety Info &amp; Ratings'!AM113</f>
        <v>0</v>
      </c>
      <c r="O113" s="1" t="str">
        <f>'[4]Variety Info &amp; Ratings'!AN113</f>
        <v>Yes</v>
      </c>
      <c r="P113" s="17" t="s">
        <v>19</v>
      </c>
    </row>
    <row r="114" spans="2:16" ht="20.100000000000001" hidden="1" customHeight="1" x14ac:dyDescent="0.25">
      <c r="B114" s="2" t="str">
        <f>'[2]Post Avails'!A114</f>
        <v>Margaret Hunt</v>
      </c>
      <c r="C114" s="28"/>
      <c r="D114" s="24" t="str">
        <f>'[3]1 Gal IGC Status'!B114</f>
        <v>5 PLANTS ONLY</v>
      </c>
      <c r="E114" s="3" t="str">
        <f>IF('[2]Post Avails'!P114&gt;30,"Available","N/A")</f>
        <v>Available</v>
      </c>
      <c r="F114" s="1" t="str">
        <f>'[4]Variety Info &amp; Ratings'!H114</f>
        <v>Pink</v>
      </c>
      <c r="G114" s="1" t="str">
        <f>'[4]Variety Info &amp; Ratings'!M114</f>
        <v>4-6" (10-15cm)</v>
      </c>
      <c r="H114" s="1" t="str">
        <f>'[4]Variety Info &amp; Ratings'!P114</f>
        <v>June - September</v>
      </c>
      <c r="I114" s="1" t="str">
        <f>'[4]Variety Info &amp; Ratings'!S114</f>
        <v>8-14' (2.5-4m)</v>
      </c>
      <c r="J114" s="1" t="str">
        <f>'[4]Variety Info &amp; Ratings'!AC114</f>
        <v>C</v>
      </c>
      <c r="K114" s="1">
        <f>'[4]Variety Info &amp; Ratings'!AH114</f>
        <v>3</v>
      </c>
      <c r="L114" s="1" t="str">
        <f>'[4]Variety Info &amp; Ratings'!AK114</f>
        <v>Yes</v>
      </c>
      <c r="M114" s="1">
        <f>'[4]Variety Info &amp; Ratings'!AL114</f>
        <v>0</v>
      </c>
      <c r="N114" s="1">
        <f>'[4]Variety Info &amp; Ratings'!AM114</f>
        <v>0</v>
      </c>
      <c r="O114" s="1">
        <f>'[4]Variety Info &amp; Ratings'!AN114</f>
        <v>0</v>
      </c>
      <c r="P114" s="17" t="s">
        <v>19</v>
      </c>
    </row>
    <row r="115" spans="2:16" ht="15" hidden="1" customHeight="1" x14ac:dyDescent="0.25">
      <c r="B115" s="2" t="str">
        <f>'[2]Post Avails'!A115</f>
        <v>Miss Bateman</v>
      </c>
      <c r="C115" s="18"/>
      <c r="D115" s="24" t="str">
        <f>'[3]1 Gal IGC Status'!B115</f>
        <v>5 PLANTS ONLY</v>
      </c>
      <c r="E115" s="3" t="str">
        <f>IF('[2]Post Avails'!P115&gt;30,"Available","N/A")</f>
        <v>Available</v>
      </c>
      <c r="F115" s="1" t="str">
        <f>'[4]Variety Info &amp; Ratings'!H115</f>
        <v>White</v>
      </c>
      <c r="G115" s="1" t="str">
        <f>'[4]Variety Info &amp; Ratings'!M115</f>
        <v>4-6" (10-15cm)</v>
      </c>
      <c r="H115" s="1" t="str">
        <f>'[4]Variety Info &amp; Ratings'!P115</f>
        <v>May - June</v>
      </c>
      <c r="I115" s="1" t="str">
        <f>'[4]Variety Info &amp; Ratings'!S115</f>
        <v>6-9' (2-3m)</v>
      </c>
      <c r="J115" s="1" t="str">
        <f>'[4]Variety Info &amp; Ratings'!AC115</f>
        <v>B1</v>
      </c>
      <c r="K115" s="1">
        <f>'[4]Variety Info &amp; Ratings'!AH115</f>
        <v>4</v>
      </c>
      <c r="L115" s="1" t="str">
        <f>'[4]Variety Info &amp; Ratings'!AK115</f>
        <v>Yes</v>
      </c>
      <c r="M115" s="1">
        <f>'[4]Variety Info &amp; Ratings'!AL115</f>
        <v>0</v>
      </c>
      <c r="N115" s="1">
        <f>'[4]Variety Info &amp; Ratings'!AM115</f>
        <v>0</v>
      </c>
      <c r="O115" s="1">
        <f>'[4]Variety Info &amp; Ratings'!AN115</f>
        <v>0</v>
      </c>
      <c r="P115" s="17" t="s">
        <v>19</v>
      </c>
    </row>
    <row r="116" spans="2:16" ht="20.100000000000001" customHeight="1" x14ac:dyDescent="0.25">
      <c r="B116" s="2" t="str">
        <f>'[2]Post Avails'!A116</f>
        <v>Mme Julia Correvon</v>
      </c>
      <c r="C116" s="28"/>
      <c r="D116" s="24" t="str">
        <f>'[3]1 Gal IGC Status'!B116</f>
        <v>Budded</v>
      </c>
      <c r="E116" s="3" t="str">
        <f>IF('[2]Post Avails'!P116&gt;30,"Available","N/A")</f>
        <v>Available</v>
      </c>
      <c r="F116" s="1" t="str">
        <f>'[4]Variety Info &amp; Ratings'!H116</f>
        <v>Red</v>
      </c>
      <c r="G116" s="1" t="str">
        <f>'[4]Variety Info &amp; Ratings'!M116</f>
        <v>3-4" (8-10cm)</v>
      </c>
      <c r="H116" s="1" t="str">
        <f>'[4]Variety Info &amp; Ratings'!P116</f>
        <v>June - September</v>
      </c>
      <c r="I116" s="1" t="str">
        <f>'[4]Variety Info &amp; Ratings'!S116</f>
        <v>8-14' (2.5-4m)</v>
      </c>
      <c r="J116" s="1" t="str">
        <f>'[4]Variety Info &amp; Ratings'!AC116</f>
        <v>C</v>
      </c>
      <c r="K116" s="1">
        <f>'[4]Variety Info &amp; Ratings'!AH116</f>
        <v>3</v>
      </c>
      <c r="L116" s="1" t="str">
        <f>'[4]Variety Info &amp; Ratings'!AK116</f>
        <v>Yes</v>
      </c>
      <c r="M116" s="1">
        <f>'[4]Variety Info &amp; Ratings'!AL116</f>
        <v>0</v>
      </c>
      <c r="N116" s="1">
        <f>'[4]Variety Info &amp; Ratings'!AM116</f>
        <v>0</v>
      </c>
      <c r="O116" s="1" t="str">
        <f>'[4]Variety Info &amp; Ratings'!AN116</f>
        <v>Yes</v>
      </c>
      <c r="P116" s="22" t="s">
        <v>19</v>
      </c>
    </row>
    <row r="117" spans="2:16" ht="20.100000000000001" hidden="1" customHeight="1" x14ac:dyDescent="0.25">
      <c r="B117" s="2" t="str">
        <f>'[2]Post Avails'!A117</f>
        <v>Mme Le Coultre</v>
      </c>
      <c r="C117" s="28"/>
      <c r="D117" s="24" t="str">
        <f>'[3]1 Gal IGC Status'!B117</f>
        <v>zero on hand</v>
      </c>
      <c r="E117" s="3" t="str">
        <f>IF('[2]Post Avails'!P117&gt;30,"Available","N/A")</f>
        <v>Available</v>
      </c>
      <c r="F117" s="1" t="str">
        <f>'[4]Variety Info &amp; Ratings'!H117</f>
        <v>White</v>
      </c>
      <c r="G117" s="1" t="str">
        <f>'[4]Variety Info &amp; Ratings'!M117</f>
        <v>6-8" (15-20cm)</v>
      </c>
      <c r="H117" s="1" t="str">
        <f>'[4]Variety Info &amp; Ratings'!P117</f>
        <v>June - September</v>
      </c>
      <c r="I117" s="1" t="str">
        <f>'[4]Variety Info &amp; Ratings'!S117</f>
        <v>6-9' (2-3m)</v>
      </c>
      <c r="J117" s="1" t="str">
        <f>'[4]Variety Info &amp; Ratings'!AC117</f>
        <v>B2</v>
      </c>
      <c r="K117" s="1">
        <f>'[4]Variety Info &amp; Ratings'!AH117</f>
        <v>4</v>
      </c>
      <c r="L117" s="1" t="str">
        <f>'[4]Variety Info &amp; Ratings'!AK117</f>
        <v>Yes</v>
      </c>
      <c r="M117" s="1">
        <f>'[4]Variety Info &amp; Ratings'!AL117</f>
        <v>0</v>
      </c>
      <c r="N117" s="1">
        <f>'[4]Variety Info &amp; Ratings'!AM117</f>
        <v>0</v>
      </c>
      <c r="O117" s="1">
        <f>'[4]Variety Info &amp; Ratings'!AN117</f>
        <v>0</v>
      </c>
      <c r="P117" s="17" t="s">
        <v>19</v>
      </c>
    </row>
    <row r="118" spans="2:16" ht="20.100000000000001" hidden="1" customHeight="1" x14ac:dyDescent="0.25">
      <c r="B118" s="2" t="str">
        <f>'[2]Post Avails'!A118</f>
        <v>Montana  Broughton Star</v>
      </c>
      <c r="C118" s="28"/>
      <c r="D118" s="24" t="str">
        <f>'[3]1 Gal IGC Status'!B118</f>
        <v>zero on hand</v>
      </c>
      <c r="E118" s="3" t="str">
        <f>IF('[2]Post Avails'!P118&gt;30,"Available","N/A")</f>
        <v>Available</v>
      </c>
      <c r="F118" s="1" t="str">
        <f>'[4]Variety Info &amp; Ratings'!H118</f>
        <v>Pink</v>
      </c>
      <c r="G118" s="1" t="str">
        <f>'[4]Variety Info &amp; Ratings'!M118</f>
        <v>2.5-3.5" (6-9cm)</v>
      </c>
      <c r="H118" s="1" t="str">
        <f>'[4]Variety Info &amp; Ratings'!P118</f>
        <v>May - June</v>
      </c>
      <c r="I118" s="1" t="str">
        <f>'[4]Variety Info &amp; Ratings'!S118</f>
        <v>15-20' (4.5-6m)</v>
      </c>
      <c r="J118" s="1" t="str">
        <f>'[4]Variety Info &amp; Ratings'!AC118</f>
        <v>A</v>
      </c>
      <c r="K118" s="1">
        <f>'[4]Variety Info &amp; Ratings'!AH118</f>
        <v>7</v>
      </c>
      <c r="L118" s="1">
        <f>'[4]Variety Info &amp; Ratings'!AK118</f>
        <v>0</v>
      </c>
      <c r="M118" s="1">
        <f>'[4]Variety Info &amp; Ratings'!AL118</f>
        <v>0</v>
      </c>
      <c r="N118" s="1">
        <f>'[4]Variety Info &amp; Ratings'!AM118</f>
        <v>0</v>
      </c>
      <c r="O118" s="1">
        <f>'[4]Variety Info &amp; Ratings'!AN118</f>
        <v>0</v>
      </c>
      <c r="P118" s="21" t="s">
        <v>19</v>
      </c>
    </row>
    <row r="119" spans="2:16" ht="15" hidden="1" customHeight="1" x14ac:dyDescent="0.25">
      <c r="B119" s="2" t="str">
        <f>'[2]Post Avails'!A119</f>
        <v>Montana  Elizabeth</v>
      </c>
      <c r="C119" s="18"/>
      <c r="D119" s="24" t="str">
        <f>'[3]1 Gal IGC Status'!B119</f>
        <v>zero on hand</v>
      </c>
      <c r="E119" s="3" t="str">
        <f>IF('[2]Post Avails'!P119&gt;30,"Available","N/A")</f>
        <v>Available</v>
      </c>
      <c r="F119" s="1" t="str">
        <f>'[4]Variety Info &amp; Ratings'!H119</f>
        <v>Pink</v>
      </c>
      <c r="G119" s="1" t="str">
        <f>'[4]Variety Info &amp; Ratings'!M119</f>
        <v>2-3" (5-8cm)</v>
      </c>
      <c r="H119" s="1" t="str">
        <f>'[4]Variety Info &amp; Ratings'!P119</f>
        <v>May - June</v>
      </c>
      <c r="I119" s="1" t="str">
        <f>'[4]Variety Info &amp; Ratings'!S119</f>
        <v>25-35' (8-10m)</v>
      </c>
      <c r="J119" s="1" t="str">
        <f>'[4]Variety Info &amp; Ratings'!AC119</f>
        <v>A</v>
      </c>
      <c r="K119" s="1">
        <f>'[4]Variety Info &amp; Ratings'!AH119</f>
        <v>7</v>
      </c>
      <c r="L119" s="1">
        <f>'[4]Variety Info &amp; Ratings'!AK119</f>
        <v>0</v>
      </c>
      <c r="M119" s="1">
        <f>'[4]Variety Info &amp; Ratings'!AL119</f>
        <v>0</v>
      </c>
      <c r="N119" s="1" t="str">
        <f>'[4]Variety Info &amp; Ratings'!AM119</f>
        <v>Yes</v>
      </c>
      <c r="O119" s="1">
        <f>'[4]Variety Info &amp; Ratings'!AN119</f>
        <v>0</v>
      </c>
      <c r="P119" s="17" t="s">
        <v>19</v>
      </c>
    </row>
    <row r="120" spans="2:16" ht="20.100000000000001" hidden="1" customHeight="1" x14ac:dyDescent="0.25">
      <c r="B120" s="2" t="str">
        <f>'[2]Post Avails'!A120</f>
        <v>Montana Fragrant Spring</v>
      </c>
      <c r="C120" s="28"/>
      <c r="D120" s="24" t="str">
        <f>'[3]1 Gal IGC Status'!B120</f>
        <v>zero on hand</v>
      </c>
      <c r="E120" s="3" t="str">
        <f>IF('[2]Post Avails'!P120&gt;30,"Available","N/A")</f>
        <v>Available</v>
      </c>
      <c r="F120" s="1" t="str">
        <f>'[4]Variety Info &amp; Ratings'!H120</f>
        <v>Pink</v>
      </c>
      <c r="G120" s="1" t="str">
        <f>'[4]Variety Info &amp; Ratings'!M120</f>
        <v>2.5-3.5" (6-9cm)</v>
      </c>
      <c r="H120" s="1" t="str">
        <f>'[4]Variety Info &amp; Ratings'!P120</f>
        <v>May - June</v>
      </c>
      <c r="I120" s="1" t="str">
        <f>'[4]Variety Info &amp; Ratings'!S120</f>
        <v>15-20' (4.5-6m)</v>
      </c>
      <c r="J120" s="1" t="str">
        <f>'[4]Variety Info &amp; Ratings'!AC120</f>
        <v>A</v>
      </c>
      <c r="K120" s="1">
        <f>'[4]Variety Info &amp; Ratings'!AH120</f>
        <v>7</v>
      </c>
      <c r="L120" s="1">
        <f>'[4]Variety Info &amp; Ratings'!AK120</f>
        <v>0</v>
      </c>
      <c r="M120" s="1">
        <f>'[4]Variety Info &amp; Ratings'!AL120</f>
        <v>0</v>
      </c>
      <c r="N120" s="1" t="str">
        <f>'[4]Variety Info &amp; Ratings'!AM120</f>
        <v>Yes</v>
      </c>
      <c r="O120" s="1">
        <f>'[4]Variety Info &amp; Ratings'!AN120</f>
        <v>0</v>
      </c>
      <c r="P120" s="17" t="s">
        <v>19</v>
      </c>
    </row>
    <row r="121" spans="2:16" ht="15" hidden="1" customHeight="1" x14ac:dyDescent="0.25">
      <c r="B121" s="2" t="str">
        <f>'[2]Post Avails'!A121</f>
        <v>Montana  Freda</v>
      </c>
      <c r="C121" s="18"/>
      <c r="D121" s="24" t="str">
        <f>'[3]1 Gal IGC Status'!B121</f>
        <v>zero on hand</v>
      </c>
      <c r="E121" s="3" t="str">
        <f>IF('[2]Post Avails'!P121&gt;30,"Available","N/A")</f>
        <v>N/A</v>
      </c>
      <c r="F121" s="1" t="str">
        <f>'[4]Variety Info &amp; Ratings'!H121</f>
        <v>Pink</v>
      </c>
      <c r="G121" s="1" t="str">
        <f>'[4]Variety Info &amp; Ratings'!M121</f>
        <v>2.5-3.5" (6-9cm)</v>
      </c>
      <c r="H121" s="1" t="str">
        <f>'[4]Variety Info &amp; Ratings'!P121</f>
        <v>May - June</v>
      </c>
      <c r="I121" s="1" t="str">
        <f>'[4]Variety Info &amp; Ratings'!S121</f>
        <v>12-15' (3.5-4.5m)</v>
      </c>
      <c r="J121" s="1" t="str">
        <f>'[4]Variety Info &amp; Ratings'!AC121</f>
        <v>A</v>
      </c>
      <c r="K121" s="1">
        <f>'[4]Variety Info &amp; Ratings'!AH121</f>
        <v>7</v>
      </c>
      <c r="L121" s="1">
        <f>'[4]Variety Info &amp; Ratings'!AK121</f>
        <v>0</v>
      </c>
      <c r="M121" s="1">
        <f>'[4]Variety Info &amp; Ratings'!AL121</f>
        <v>0</v>
      </c>
      <c r="N121" s="1">
        <f>'[4]Variety Info &amp; Ratings'!AM121</f>
        <v>0</v>
      </c>
      <c r="O121" s="1">
        <f>'[4]Variety Info &amp; Ratings'!AN121</f>
        <v>0</v>
      </c>
      <c r="P121" s="17" t="s">
        <v>19</v>
      </c>
    </row>
    <row r="122" spans="2:16" ht="15" hidden="1" customHeight="1" x14ac:dyDescent="0.25">
      <c r="B122" s="2" t="str">
        <f>'[2]Post Avails'!A122</f>
        <v>Montana Grandiflora</v>
      </c>
      <c r="C122" s="18"/>
      <c r="D122" s="24" t="str">
        <f>'[3]1 Gal IGC Status'!B122</f>
        <v>zero on hand</v>
      </c>
      <c r="E122" s="3" t="str">
        <f>IF('[2]Post Avails'!P122&gt;30,"Available","N/A")</f>
        <v>Available</v>
      </c>
      <c r="F122" s="1" t="str">
        <f>'[4]Variety Info &amp; Ratings'!H122</f>
        <v>White</v>
      </c>
      <c r="G122" s="1" t="str">
        <f>'[4]Variety Info &amp; Ratings'!M122</f>
        <v>2.5-3.5" (6-9cm)</v>
      </c>
      <c r="H122" s="1" t="str">
        <f>'[4]Variety Info &amp; Ratings'!P122</f>
        <v>May - June</v>
      </c>
      <c r="I122" s="1" t="str">
        <f>'[4]Variety Info &amp; Ratings'!S122</f>
        <v>20-25' (6-8m)</v>
      </c>
      <c r="J122" s="1" t="str">
        <f>'[4]Variety Info &amp; Ratings'!AC122</f>
        <v>A</v>
      </c>
      <c r="K122" s="1">
        <f>'[4]Variety Info &amp; Ratings'!AH122</f>
        <v>7</v>
      </c>
      <c r="L122" s="1">
        <f>'[4]Variety Info &amp; Ratings'!AK122</f>
        <v>0</v>
      </c>
      <c r="M122" s="1">
        <f>'[4]Variety Info &amp; Ratings'!AL122</f>
        <v>0</v>
      </c>
      <c r="N122" s="1">
        <f>'[4]Variety Info &amp; Ratings'!AM122</f>
        <v>0</v>
      </c>
      <c r="O122" s="1">
        <f>'[4]Variety Info &amp; Ratings'!AN122</f>
        <v>0</v>
      </c>
      <c r="P122" s="22" t="s">
        <v>19</v>
      </c>
    </row>
    <row r="123" spans="2:16" ht="20.100000000000001" hidden="1" customHeight="1" x14ac:dyDescent="0.25">
      <c r="B123" s="2" t="str">
        <f>'[2]Post Avails'!A123</f>
        <v>Montana Pink Perfection</v>
      </c>
      <c r="C123" s="28"/>
      <c r="D123" s="24" t="str">
        <f>'[3]1 Gal IGC Status'!B123</f>
        <v>zero on hand</v>
      </c>
      <c r="E123" s="3" t="str">
        <f>IF('[2]Post Avails'!P123&gt;30,"Available","N/A")</f>
        <v>Available</v>
      </c>
      <c r="F123" s="1" t="str">
        <f>'[4]Variety Info &amp; Ratings'!H123</f>
        <v>Pink</v>
      </c>
      <c r="G123" s="1" t="str">
        <f>'[4]Variety Info &amp; Ratings'!M123</f>
        <v>2-3" (5-8cm)</v>
      </c>
      <c r="H123" s="1" t="str">
        <f>'[4]Variety Info &amp; Ratings'!P123</f>
        <v>May - June</v>
      </c>
      <c r="I123" s="1" t="str">
        <f>'[4]Variety Info &amp; Ratings'!S123</f>
        <v>20-25' (6-8m)</v>
      </c>
      <c r="J123" s="1" t="str">
        <f>'[4]Variety Info &amp; Ratings'!AC123</f>
        <v>A</v>
      </c>
      <c r="K123" s="1">
        <f>'[4]Variety Info &amp; Ratings'!AH123</f>
        <v>7</v>
      </c>
      <c r="L123" s="1">
        <f>'[4]Variety Info &amp; Ratings'!AK123</f>
        <v>0</v>
      </c>
      <c r="M123" s="1">
        <f>'[4]Variety Info &amp; Ratings'!AL123</f>
        <v>0</v>
      </c>
      <c r="N123" s="1">
        <f>'[4]Variety Info &amp; Ratings'!AM123</f>
        <v>0</v>
      </c>
      <c r="O123" s="1">
        <f>'[4]Variety Info &amp; Ratings'!AN123</f>
        <v>0</v>
      </c>
      <c r="P123" s="17" t="s">
        <v>19</v>
      </c>
    </row>
    <row r="124" spans="2:16" ht="20.100000000000001" hidden="1" customHeight="1" x14ac:dyDescent="0.25">
      <c r="B124" s="2" t="str">
        <f>'[2]Post Avails'!A124</f>
        <v>Montana Rubens</v>
      </c>
      <c r="C124" s="28"/>
      <c r="D124" s="24" t="str">
        <f>'[3]1 Gal IGC Status'!B124</f>
        <v>zero on hand</v>
      </c>
      <c r="E124" s="3" t="str">
        <f>IF('[2]Post Avails'!P124&gt;30,"Available","N/A")</f>
        <v>Available</v>
      </c>
      <c r="F124" s="1" t="str">
        <f>'[4]Variety Info &amp; Ratings'!H124</f>
        <v>Pink</v>
      </c>
      <c r="G124" s="1" t="str">
        <f>'[4]Variety Info &amp; Ratings'!M124</f>
        <v>2-3" (5-8cm)</v>
      </c>
      <c r="H124" s="1" t="str">
        <f>'[4]Variety Info &amp; Ratings'!P124</f>
        <v>May - June</v>
      </c>
      <c r="I124" s="1" t="str">
        <f>'[4]Variety Info &amp; Ratings'!S124</f>
        <v>20-25' (6-8m)</v>
      </c>
      <c r="J124" s="1" t="str">
        <f>'[4]Variety Info &amp; Ratings'!AC124</f>
        <v>A</v>
      </c>
      <c r="K124" s="1">
        <f>'[4]Variety Info &amp; Ratings'!AH124</f>
        <v>7</v>
      </c>
      <c r="L124" s="1">
        <f>'[4]Variety Info &amp; Ratings'!AK124</f>
        <v>0</v>
      </c>
      <c r="M124" s="1">
        <f>'[4]Variety Info &amp; Ratings'!AL124</f>
        <v>0</v>
      </c>
      <c r="N124" s="1">
        <f>'[4]Variety Info &amp; Ratings'!AM124</f>
        <v>0</v>
      </c>
      <c r="O124" s="1">
        <f>'[4]Variety Info &amp; Ratings'!AN124</f>
        <v>0</v>
      </c>
      <c r="P124" s="17" t="s">
        <v>19</v>
      </c>
    </row>
    <row r="125" spans="2:16" ht="15" hidden="1" customHeight="1" x14ac:dyDescent="0.25">
      <c r="B125" s="2" t="str">
        <f>'[2]Post Avails'!A125</f>
        <v>Montana Tetra Rose</v>
      </c>
      <c r="C125" s="18"/>
      <c r="D125" s="24" t="str">
        <f>'[3]1 Gal IGC Status'!B125</f>
        <v>zero on hand</v>
      </c>
      <c r="E125" s="3" t="str">
        <f>IF('[2]Post Avails'!P125&gt;30,"Available","N/A")</f>
        <v>Available</v>
      </c>
      <c r="F125" s="1" t="str">
        <f>'[4]Variety Info &amp; Ratings'!H125</f>
        <v>Pink</v>
      </c>
      <c r="G125" s="1" t="str">
        <f>'[4]Variety Info &amp; Ratings'!M125</f>
        <v>2.5-3.5" (6-9cm)</v>
      </c>
      <c r="H125" s="1" t="str">
        <f>'[4]Variety Info &amp; Ratings'!P125</f>
        <v>May - June</v>
      </c>
      <c r="I125" s="1" t="str">
        <f>'[4]Variety Info &amp; Ratings'!S125</f>
        <v>15-20' (4.5-6m)</v>
      </c>
      <c r="J125" s="1" t="str">
        <f>'[4]Variety Info &amp; Ratings'!AC125</f>
        <v>A</v>
      </c>
      <c r="K125" s="1">
        <f>'[4]Variety Info &amp; Ratings'!AH125</f>
        <v>7</v>
      </c>
      <c r="L125" s="1">
        <f>'[4]Variety Info &amp; Ratings'!AK125</f>
        <v>0</v>
      </c>
      <c r="M125" s="1">
        <f>'[4]Variety Info &amp; Ratings'!AL125</f>
        <v>0</v>
      </c>
      <c r="N125" s="1">
        <f>'[4]Variety Info &amp; Ratings'!AM125</f>
        <v>0</v>
      </c>
      <c r="O125" s="1">
        <f>'[4]Variety Info &amp; Ratings'!AN125</f>
        <v>0</v>
      </c>
      <c r="P125" s="17" t="s">
        <v>19</v>
      </c>
    </row>
    <row r="126" spans="2:16" ht="20.100000000000001" customHeight="1" x14ac:dyDescent="0.25">
      <c r="B126" s="2" t="str">
        <f>'[2]Post Avails'!A126</f>
        <v>Moonlight</v>
      </c>
      <c r="C126" s="28"/>
      <c r="D126" s="24" t="str">
        <f>'[3]1 Gal IGC Status'!B126</f>
        <v>Ready</v>
      </c>
      <c r="E126" s="3" t="str">
        <f>IF('[2]Post Avails'!P126&gt;30,"Available","N/A")</f>
        <v>Available</v>
      </c>
      <c r="F126" s="1" t="str">
        <f>'[4]Variety Info &amp; Ratings'!H126</f>
        <v>Cream</v>
      </c>
      <c r="G126" s="1" t="str">
        <f>'[4]Variety Info &amp; Ratings'!M126</f>
        <v>5-7" (12-18cm)</v>
      </c>
      <c r="H126" s="1" t="str">
        <f>'[4]Variety Info &amp; Ratings'!P126</f>
        <v>May, June &amp; Sept</v>
      </c>
      <c r="I126" s="1" t="str">
        <f>'[4]Variety Info &amp; Ratings'!S126</f>
        <v>6-9' (2-3m)</v>
      </c>
      <c r="J126" s="1" t="str">
        <f>'[4]Variety Info &amp; Ratings'!AC126</f>
        <v>B1</v>
      </c>
      <c r="K126" s="1">
        <f>'[4]Variety Info &amp; Ratings'!AH126</f>
        <v>4</v>
      </c>
      <c r="L126" s="1" t="str">
        <f>'[4]Variety Info &amp; Ratings'!AK126</f>
        <v>Yes</v>
      </c>
      <c r="M126" s="1">
        <f>'[4]Variety Info &amp; Ratings'!AL126</f>
        <v>0</v>
      </c>
      <c r="N126" s="1">
        <f>'[4]Variety Info &amp; Ratings'!AM126</f>
        <v>0</v>
      </c>
      <c r="O126" s="1">
        <f>'[4]Variety Info &amp; Ratings'!AN126</f>
        <v>0</v>
      </c>
      <c r="P126" s="17" t="s">
        <v>19</v>
      </c>
    </row>
    <row r="127" spans="2:16" ht="15" hidden="1" customHeight="1" x14ac:dyDescent="0.25">
      <c r="B127" s="2" t="str">
        <f>'[2]Post Avails'!A127</f>
        <v>Mrs Cholmondely</v>
      </c>
      <c r="C127" s="18"/>
      <c r="D127" s="24" t="str">
        <f>'[3]1 Gal IGC Status'!B127</f>
        <v>zero on hand</v>
      </c>
      <c r="E127" s="3" t="str">
        <f>IF('[2]Post Avails'!P127&gt;30,"Available","N/A")</f>
        <v>Available</v>
      </c>
      <c r="F127" s="1" t="str">
        <f>'[4]Variety Info &amp; Ratings'!H127</f>
        <v>Blue</v>
      </c>
      <c r="G127" s="1" t="str">
        <f>'[4]Variety Info &amp; Ratings'!M127</f>
        <v>7-9" (17-23cm)</v>
      </c>
      <c r="H127" s="1" t="str">
        <f>'[4]Variety Info &amp; Ratings'!P127</f>
        <v>May - September</v>
      </c>
      <c r="I127" s="1" t="str">
        <f>'[4]Variety Info &amp; Ratings'!S127</f>
        <v>9-12' (3-4m)</v>
      </c>
      <c r="J127" s="1" t="str">
        <f>'[4]Variety Info &amp; Ratings'!AC127</f>
        <v>B2</v>
      </c>
      <c r="K127" s="1">
        <f>'[4]Variety Info &amp; Ratings'!AH127</f>
        <v>4</v>
      </c>
      <c r="L127" s="1" t="str">
        <f>'[4]Variety Info &amp; Ratings'!AK127</f>
        <v>Yes</v>
      </c>
      <c r="M127" s="1">
        <f>'[4]Variety Info &amp; Ratings'!AL127</f>
        <v>0</v>
      </c>
      <c r="N127" s="1">
        <f>'[4]Variety Info &amp; Ratings'!AM127</f>
        <v>0</v>
      </c>
      <c r="O127" s="1">
        <f>'[4]Variety Info &amp; Ratings'!AN127</f>
        <v>0</v>
      </c>
      <c r="P127" s="17" t="s">
        <v>19</v>
      </c>
    </row>
    <row r="128" spans="2:16" ht="20.100000000000001" customHeight="1" x14ac:dyDescent="0.25">
      <c r="B128" s="2" t="str">
        <f>'[2]Post Avails'!A128</f>
        <v>Mrs N Thompson</v>
      </c>
      <c r="C128" s="28"/>
      <c r="D128" s="24" t="str">
        <f>'[3]1 Gal IGC Status'!B128</f>
        <v>Ready</v>
      </c>
      <c r="E128" s="3" t="str">
        <f>IF('[2]Post Avails'!P128&gt;30,"Available","N/A")</f>
        <v>Available</v>
      </c>
      <c r="F128" s="1" t="str">
        <f>'[4]Variety Info &amp; Ratings'!H128</f>
        <v>Bi-Color</v>
      </c>
      <c r="G128" s="1" t="str">
        <f>'[4]Variety Info &amp; Ratings'!M128</f>
        <v>4-6" (10-15cm)</v>
      </c>
      <c r="H128" s="1" t="str">
        <f>'[4]Variety Info &amp; Ratings'!P128</f>
        <v>May, June &amp; Sept</v>
      </c>
      <c r="I128" s="1" t="str">
        <f>'[4]Variety Info &amp; Ratings'!S128</f>
        <v>6-9' (2-3m)</v>
      </c>
      <c r="J128" s="1" t="str">
        <f>'[4]Variety Info &amp; Ratings'!AC128</f>
        <v>B1</v>
      </c>
      <c r="K128" s="1">
        <f>'[4]Variety Info &amp; Ratings'!AH128</f>
        <v>4</v>
      </c>
      <c r="L128" s="1" t="str">
        <f>'[4]Variety Info &amp; Ratings'!AK128</f>
        <v>Yes</v>
      </c>
      <c r="M128" s="1">
        <f>'[4]Variety Info &amp; Ratings'!AL128</f>
        <v>0</v>
      </c>
      <c r="N128" s="1">
        <f>'[4]Variety Info &amp; Ratings'!AM128</f>
        <v>0</v>
      </c>
      <c r="O128" s="1">
        <f>'[4]Variety Info &amp; Ratings'!AN128</f>
        <v>0</v>
      </c>
      <c r="P128" s="21" t="s">
        <v>19</v>
      </c>
    </row>
    <row r="129" spans="1:16" ht="20.100000000000001" hidden="1" customHeight="1" x14ac:dyDescent="0.25">
      <c r="B129" s="2" t="str">
        <f>'[2]Post Avails'!A129</f>
        <v>Mrs P T James</v>
      </c>
      <c r="C129" s="28"/>
      <c r="D129" s="24" t="str">
        <f>'[3]1 Gal IGC Status'!B129</f>
        <v>not ready</v>
      </c>
      <c r="E129" s="3" t="str">
        <f>IF('[2]Post Avails'!P129&gt;30,"Available","N/A")</f>
        <v>Available</v>
      </c>
      <c r="F129" s="1" t="str">
        <f>'[4]Variety Info &amp; Ratings'!H129</f>
        <v>Blue</v>
      </c>
      <c r="G129" s="1" t="str">
        <f>'[4]Variety Info &amp; Ratings'!M129</f>
        <v>6-8" (15-20cm)</v>
      </c>
      <c r="H129" s="1" t="str">
        <f>'[4]Variety Info &amp; Ratings'!P129</f>
        <v>June - September</v>
      </c>
      <c r="I129" s="1" t="str">
        <f>'[4]Variety Info &amp; Ratings'!S129</f>
        <v>6-9' (2-3m)</v>
      </c>
      <c r="J129" s="1" t="str">
        <f>'[4]Variety Info &amp; Ratings'!AC129</f>
        <v>B1</v>
      </c>
      <c r="K129" s="1">
        <f>'[4]Variety Info &amp; Ratings'!AH129</f>
        <v>4</v>
      </c>
      <c r="L129" s="1" t="str">
        <f>'[4]Variety Info &amp; Ratings'!AK129</f>
        <v>Yes</v>
      </c>
      <c r="M129" s="1">
        <f>'[4]Variety Info &amp; Ratings'!AL129</f>
        <v>0</v>
      </c>
      <c r="N129" s="1">
        <f>'[4]Variety Info &amp; Ratings'!AM129</f>
        <v>0</v>
      </c>
      <c r="O129" s="1">
        <f>'[4]Variety Info &amp; Ratings'!AN129</f>
        <v>0</v>
      </c>
      <c r="P129" s="22" t="s">
        <v>19</v>
      </c>
    </row>
    <row r="130" spans="1:16" ht="15" hidden="1" customHeight="1" x14ac:dyDescent="0.25">
      <c r="B130" s="2" t="str">
        <f>'[2]Post Avails'!A130</f>
        <v>Mrs Spencer Castle</v>
      </c>
      <c r="C130" s="18"/>
      <c r="D130" s="24" t="str">
        <f>'[3]1 Gal IGC Status'!B130</f>
        <v>zero on hand</v>
      </c>
      <c r="E130" s="3" t="str">
        <f>IF('[2]Post Avails'!P130&gt;30,"Available","N/A")</f>
        <v>Available</v>
      </c>
      <c r="F130" s="1" t="str">
        <f>'[4]Variety Info &amp; Ratings'!H130</f>
        <v>Pink</v>
      </c>
      <c r="G130" s="1" t="str">
        <f>'[4]Variety Info &amp; Ratings'!M130</f>
        <v>5-7" (12-18cm)</v>
      </c>
      <c r="H130" s="1" t="str">
        <f>'[4]Variety Info &amp; Ratings'!P130</f>
        <v>May, June &amp; Sept</v>
      </c>
      <c r="I130" s="1" t="str">
        <f>'[4]Variety Info &amp; Ratings'!S130</f>
        <v>6-9' (2-3m)</v>
      </c>
      <c r="J130" s="1" t="str">
        <f>'[4]Variety Info &amp; Ratings'!AC130</f>
        <v>B1</v>
      </c>
      <c r="K130" s="1">
        <f>'[4]Variety Info &amp; Ratings'!AH130</f>
        <v>4</v>
      </c>
      <c r="L130" s="1" t="str">
        <f>'[4]Variety Info &amp; Ratings'!AK130</f>
        <v>Yes</v>
      </c>
      <c r="M130" s="1">
        <f>'[4]Variety Info &amp; Ratings'!AL130</f>
        <v>0</v>
      </c>
      <c r="N130" s="1">
        <f>'[4]Variety Info &amp; Ratings'!AM130</f>
        <v>0</v>
      </c>
      <c r="O130" s="1">
        <f>'[4]Variety Info &amp; Ratings'!AN130</f>
        <v>0</v>
      </c>
      <c r="P130" s="17" t="s">
        <v>19</v>
      </c>
    </row>
    <row r="131" spans="1:16" ht="20.100000000000001" customHeight="1" x14ac:dyDescent="0.25">
      <c r="B131" s="2" t="str">
        <f>'[2]Post Avails'!A131</f>
        <v>Multi Blue</v>
      </c>
      <c r="C131" s="28"/>
      <c r="D131" s="24" t="str">
        <f>'[3]1 Gal IGC Status'!B131</f>
        <v>Ready</v>
      </c>
      <c r="E131" s="3" t="str">
        <f>IF('[2]Post Avails'!P131&gt;30,"Available","N/A")</f>
        <v>Available</v>
      </c>
      <c r="F131" s="1" t="str">
        <f>'[4]Variety Info &amp; Ratings'!H131</f>
        <v>Blue</v>
      </c>
      <c r="G131" s="1" t="str">
        <f>'[4]Variety Info &amp; Ratings'!M131</f>
        <v>4-6" (10-15cm)</v>
      </c>
      <c r="H131" s="1" t="str">
        <f>'[4]Variety Info &amp; Ratings'!P131</f>
        <v>June - September</v>
      </c>
      <c r="I131" s="1" t="str">
        <f>'[4]Variety Info &amp; Ratings'!S131</f>
        <v>6-9' (2-3m)</v>
      </c>
      <c r="J131" s="1" t="str">
        <f>'[4]Variety Info &amp; Ratings'!AC131</f>
        <v>B2</v>
      </c>
      <c r="K131" s="1">
        <f>'[4]Variety Info &amp; Ratings'!AH131</f>
        <v>4</v>
      </c>
      <c r="L131" s="1" t="str">
        <f>'[4]Variety Info &amp; Ratings'!AK131</f>
        <v>Yes</v>
      </c>
      <c r="M131" s="1">
        <f>'[4]Variety Info &amp; Ratings'!AL131</f>
        <v>0</v>
      </c>
      <c r="N131" s="1">
        <f>'[4]Variety Info &amp; Ratings'!AM131</f>
        <v>0</v>
      </c>
      <c r="O131" s="1">
        <f>'[4]Variety Info &amp; Ratings'!AN131</f>
        <v>0</v>
      </c>
      <c r="P131" s="23" t="s">
        <v>19</v>
      </c>
    </row>
    <row r="132" spans="1:16" ht="20.100000000000001" customHeight="1" x14ac:dyDescent="0.25">
      <c r="A132" t="s">
        <v>20</v>
      </c>
      <c r="B132" s="25" t="str">
        <f>'[2]Post Avails'!A132</f>
        <v xml:space="preserve">My Angel </v>
      </c>
      <c r="C132" s="28"/>
      <c r="D132" s="24" t="str">
        <f>'[3]1 Gal IGC Status'!B132</f>
        <v>Ready</v>
      </c>
      <c r="E132" s="3" t="str">
        <f>IF('[2]Post Avails'!P132&gt;30,"Available","N/A")</f>
        <v>Available</v>
      </c>
      <c r="F132" s="1" t="str">
        <f>'[4]Variety Info &amp; Ratings'!H132</f>
        <v>Bi-Color</v>
      </c>
      <c r="G132" s="1" t="str">
        <f>'[4]Variety Info &amp; Ratings'!M132</f>
        <v>1-2" (3-5cm)</v>
      </c>
      <c r="H132" s="1" t="str">
        <f>'[4]Variety Info &amp; Ratings'!P132</f>
        <v>June - September</v>
      </c>
      <c r="I132" s="1" t="str">
        <f>'[4]Variety Info &amp; Ratings'!S132</f>
        <v>6-9' (2-3m)</v>
      </c>
      <c r="J132" s="1" t="str">
        <f>'[4]Variety Info &amp; Ratings'!AC132</f>
        <v>C</v>
      </c>
      <c r="K132" s="1">
        <f>'[4]Variety Info &amp; Ratings'!AH132</f>
        <v>3</v>
      </c>
      <c r="L132" s="1">
        <f>'[4]Variety Info &amp; Ratings'!AK132</f>
        <v>0</v>
      </c>
      <c r="M132" s="1">
        <f>'[4]Variety Info &amp; Ratings'!AL132</f>
        <v>0</v>
      </c>
      <c r="N132" s="1">
        <f>'[4]Variety Info &amp; Ratings'!AM132</f>
        <v>0</v>
      </c>
      <c r="O132" s="1" t="str">
        <f>'[4]Variety Info &amp; Ratings'!AN132</f>
        <v>Yes</v>
      </c>
      <c r="P132" s="17" t="s">
        <v>19</v>
      </c>
    </row>
    <row r="133" spans="1:16" ht="20.100000000000001" customHeight="1" x14ac:dyDescent="0.25">
      <c r="B133" s="2" t="str">
        <f>'[2]Post Avails'!A133</f>
        <v>Negritjanka (African Girl)</v>
      </c>
      <c r="C133" s="28"/>
      <c r="D133" s="24" t="str">
        <f>'[3]1 Gal IGC Status'!B133</f>
        <v>Ready</v>
      </c>
      <c r="E133" s="3" t="str">
        <f>IF('[2]Post Avails'!P133&gt;30,"Available","N/A")</f>
        <v>Available</v>
      </c>
      <c r="F133" s="1" t="str">
        <f>'[4]Variety Info &amp; Ratings'!H133</f>
        <v>Purple</v>
      </c>
      <c r="G133" s="1" t="str">
        <f>'[4]Variety Info &amp; Ratings'!M133</f>
        <v>3-4" (8-10cm)</v>
      </c>
      <c r="H133" s="1" t="str">
        <f>'[4]Variety Info &amp; Ratings'!P133</f>
        <v>July - September</v>
      </c>
      <c r="I133" s="1" t="str">
        <f>'[4]Variety Info &amp; Ratings'!S133</f>
        <v>9-12' (3-4m)</v>
      </c>
      <c r="J133" s="1" t="str">
        <f>'[4]Variety Info &amp; Ratings'!AC133</f>
        <v>C</v>
      </c>
      <c r="K133" s="1">
        <f>'[4]Variety Info &amp; Ratings'!AH133</f>
        <v>3</v>
      </c>
      <c r="L133" s="1" t="str">
        <f>'[4]Variety Info &amp; Ratings'!AK133</f>
        <v>Yes</v>
      </c>
      <c r="M133" s="1">
        <f>'[4]Variety Info &amp; Ratings'!AL133</f>
        <v>0</v>
      </c>
      <c r="N133" s="1">
        <f>'[4]Variety Info &amp; Ratings'!AM133</f>
        <v>0</v>
      </c>
      <c r="O133" s="1" t="str">
        <f>'[4]Variety Info &amp; Ratings'!AN133</f>
        <v>Yes</v>
      </c>
      <c r="P133" s="17" t="s">
        <v>19</v>
      </c>
    </row>
    <row r="134" spans="1:16" ht="20.100000000000001" customHeight="1" x14ac:dyDescent="0.25">
      <c r="B134" s="2" t="str">
        <f>'[2]Post Avails'!A134</f>
        <v>Nelly Moser</v>
      </c>
      <c r="C134" s="28"/>
      <c r="D134" s="24" t="str">
        <f>'[3]1 Gal IGC Status'!B134</f>
        <v>Ready</v>
      </c>
      <c r="E134" s="3" t="str">
        <f>IF('[2]Post Avails'!P134&gt;30,"Available","N/A")</f>
        <v>Available</v>
      </c>
      <c r="F134" s="1" t="str">
        <f>'[4]Variety Info &amp; Ratings'!H134</f>
        <v>Bi-Color</v>
      </c>
      <c r="G134" s="1" t="str">
        <f>'[4]Variety Info &amp; Ratings'!M134</f>
        <v>7-9" (17-23cm)</v>
      </c>
      <c r="H134" s="1" t="str">
        <f>'[4]Variety Info &amp; Ratings'!P134</f>
        <v>May, June &amp; Sept</v>
      </c>
      <c r="I134" s="1" t="str">
        <f>'[4]Variety Info &amp; Ratings'!S134</f>
        <v>6-9' (2-3m)</v>
      </c>
      <c r="J134" s="1" t="str">
        <f>'[4]Variety Info &amp; Ratings'!AC134</f>
        <v>B1</v>
      </c>
      <c r="K134" s="1">
        <f>'[4]Variety Info &amp; Ratings'!AH134</f>
        <v>4</v>
      </c>
      <c r="L134" s="1" t="str">
        <f>'[4]Variety Info &amp; Ratings'!AK134</f>
        <v>Yes</v>
      </c>
      <c r="M134" s="1">
        <f>'[4]Variety Info &amp; Ratings'!AL134</f>
        <v>0</v>
      </c>
      <c r="N134" s="1">
        <f>'[4]Variety Info &amp; Ratings'!AM134</f>
        <v>0</v>
      </c>
      <c r="O134" s="1">
        <f>'[4]Variety Info &amp; Ratings'!AN134</f>
        <v>0</v>
      </c>
      <c r="P134" s="17" t="s">
        <v>19</v>
      </c>
    </row>
    <row r="135" spans="1:16" ht="15" hidden="1" customHeight="1" x14ac:dyDescent="0.25">
      <c r="B135" s="2" t="str">
        <f>'[2]Post Avails'!A135</f>
        <v>New Love</v>
      </c>
      <c r="C135" s="18"/>
      <c r="D135" s="24" t="str">
        <f>'[3]1 Gal IGC Status'!B135</f>
        <v>zero on hand</v>
      </c>
      <c r="E135" s="3" t="str">
        <f>IF('[2]Post Avails'!P135&gt;30,"Available","N/A")</f>
        <v>Available</v>
      </c>
      <c r="F135" s="1" t="str">
        <f>'[4]Variety Info &amp; Ratings'!H135</f>
        <v>Blue</v>
      </c>
      <c r="G135" s="1">
        <f>'[4]Variety Info &amp; Ratings'!M135</f>
        <v>0</v>
      </c>
      <c r="H135" s="1" t="str">
        <f>'[4]Variety Info &amp; Ratings'!P135</f>
        <v>July - September</v>
      </c>
      <c r="I135" s="1" t="str">
        <f>'[4]Variety Info &amp; Ratings'!S135</f>
        <v>2-4' (0.5-1.5m)</v>
      </c>
      <c r="J135" s="1" t="str">
        <f>'[4]Variety Info &amp; Ratings'!AC135</f>
        <v>C</v>
      </c>
      <c r="K135" s="1">
        <f>'[4]Variety Info &amp; Ratings'!AH135</f>
        <v>0</v>
      </c>
      <c r="L135" s="1">
        <f>'[4]Variety Info &amp; Ratings'!AK135</f>
        <v>0</v>
      </c>
      <c r="M135" s="1">
        <f>'[4]Variety Info &amp; Ratings'!AL135</f>
        <v>0</v>
      </c>
      <c r="N135" s="1" t="str">
        <f>'[4]Variety Info &amp; Ratings'!AM135</f>
        <v>yes</v>
      </c>
      <c r="O135" s="1">
        <f>'[4]Variety Info &amp; Ratings'!AN135</f>
        <v>0</v>
      </c>
      <c r="P135" s="17"/>
    </row>
    <row r="136" spans="1:16" ht="20.100000000000001" customHeight="1" x14ac:dyDescent="0.25">
      <c r="B136" s="29" t="str">
        <f>'[2]Post Avails'!A136</f>
        <v>Niobe</v>
      </c>
      <c r="C136" s="30"/>
      <c r="D136" s="31" t="str">
        <f>'[3]1 Gal IGC Status'!B136</f>
        <v>Budded</v>
      </c>
      <c r="E136" s="3" t="str">
        <f>IF('[2]Post Avails'!P136&gt;30,"Available","N/A")</f>
        <v>Available</v>
      </c>
      <c r="F136" s="1" t="str">
        <f>'[4]Variety Info &amp; Ratings'!H136</f>
        <v>Red</v>
      </c>
      <c r="G136" s="1" t="str">
        <f>'[4]Variety Info &amp; Ratings'!M136</f>
        <v>4-6" (10-15cm)</v>
      </c>
      <c r="H136" s="1" t="str">
        <f>'[4]Variety Info &amp; Ratings'!P136</f>
        <v>June - September</v>
      </c>
      <c r="I136" s="1" t="str">
        <f>'[4]Variety Info &amp; Ratings'!S136</f>
        <v>6-8' (2-2.5m)</v>
      </c>
      <c r="J136" s="1" t="str">
        <f>'[4]Variety Info &amp; Ratings'!AC136</f>
        <v>B2 or C</v>
      </c>
      <c r="K136" s="1">
        <f>'[4]Variety Info &amp; Ratings'!AH136</f>
        <v>4</v>
      </c>
      <c r="L136" s="1" t="str">
        <f>'[4]Variety Info &amp; Ratings'!AK136</f>
        <v>Yes</v>
      </c>
      <c r="M136" s="1">
        <f>'[4]Variety Info &amp; Ratings'!AL136</f>
        <v>0</v>
      </c>
      <c r="N136" s="1">
        <f>'[4]Variety Info &amp; Ratings'!AM136</f>
        <v>0</v>
      </c>
      <c r="O136" s="1">
        <f>'[4]Variety Info &amp; Ratings'!AN136</f>
        <v>0</v>
      </c>
      <c r="P136" s="17" t="s">
        <v>19</v>
      </c>
    </row>
    <row r="137" spans="1:16" ht="20.100000000000001" customHeight="1" x14ac:dyDescent="0.25">
      <c r="B137" s="2" t="str">
        <f>'[2]Post Avails'!A137</f>
        <v>Paniculata (terniflora) -Sweet Autumn</v>
      </c>
      <c r="C137" s="28"/>
      <c r="D137" s="24" t="str">
        <f>'[3]1 Gal IGC Status'!B137</f>
        <v>Ready</v>
      </c>
      <c r="E137" s="3" t="str">
        <f>IF('[2]Post Avails'!P137&gt;30,"Available","N/A")</f>
        <v>Available</v>
      </c>
      <c r="F137" s="1" t="str">
        <f>'[4]Variety Info &amp; Ratings'!H137</f>
        <v>White</v>
      </c>
      <c r="G137" s="1" t="str">
        <f>'[4]Variety Info &amp; Ratings'!M137</f>
        <v>1-2" (3-5cm)</v>
      </c>
      <c r="H137" s="1" t="str">
        <f>'[4]Variety Info &amp; Ratings'!P137</f>
        <v>September - Oct</v>
      </c>
      <c r="I137" s="1" t="str">
        <f>'[4]Variety Info &amp; Ratings'!S137</f>
        <v>20-30' (6-9m)</v>
      </c>
      <c r="J137" s="1" t="str">
        <f>'[4]Variety Info &amp; Ratings'!AC137</f>
        <v>C</v>
      </c>
      <c r="K137" s="1">
        <f>'[4]Variety Info &amp; Ratings'!AH137</f>
        <v>5</v>
      </c>
      <c r="L137" s="1">
        <f>'[4]Variety Info &amp; Ratings'!AK137</f>
        <v>0</v>
      </c>
      <c r="M137" s="1" t="str">
        <f>'[4]Variety Info &amp; Ratings'!AL137</f>
        <v>Semi</v>
      </c>
      <c r="N137" s="1" t="str">
        <f>'[4]Variety Info &amp; Ratings'!AM137</f>
        <v>Yes</v>
      </c>
      <c r="O137" s="1">
        <f>'[4]Variety Info &amp; Ratings'!AN137</f>
        <v>0</v>
      </c>
      <c r="P137" s="17" t="s">
        <v>19</v>
      </c>
    </row>
    <row r="138" spans="1:16" ht="20.100000000000001" hidden="1" customHeight="1" x14ac:dyDescent="0.25">
      <c r="B138" s="2" t="str">
        <f>'[2]Post Avails'!A138</f>
        <v>Perle D'Azur</v>
      </c>
      <c r="C138" s="28"/>
      <c r="D138" s="24" t="str">
        <f>'[3]1 Gal IGC Status'!B138</f>
        <v>not ready</v>
      </c>
      <c r="E138" s="3" t="str">
        <f>IF('[2]Post Avails'!P138&gt;30,"Available","N/A")</f>
        <v>Available</v>
      </c>
      <c r="F138" s="1" t="str">
        <f>'[4]Variety Info &amp; Ratings'!H138</f>
        <v>Blue</v>
      </c>
      <c r="G138" s="1" t="str">
        <f>'[4]Variety Info &amp; Ratings'!M138</f>
        <v>4-6" (10-15cm)</v>
      </c>
      <c r="H138" s="1" t="str">
        <f>'[4]Variety Info &amp; Ratings'!P138</f>
        <v>June - September</v>
      </c>
      <c r="I138" s="1" t="str">
        <f>'[4]Variety Info &amp; Ratings'!S138</f>
        <v>9-12' (3-4m)</v>
      </c>
      <c r="J138" s="1" t="str">
        <f>'[4]Variety Info &amp; Ratings'!AC138</f>
        <v>C</v>
      </c>
      <c r="K138" s="1">
        <f>'[4]Variety Info &amp; Ratings'!AH138</f>
        <v>3</v>
      </c>
      <c r="L138" s="1">
        <f>'[4]Variety Info &amp; Ratings'!AK138</f>
        <v>0</v>
      </c>
      <c r="M138" s="1">
        <f>'[4]Variety Info &amp; Ratings'!AL138</f>
        <v>0</v>
      </c>
      <c r="N138" s="1">
        <f>'[4]Variety Info &amp; Ratings'!AM138</f>
        <v>0</v>
      </c>
      <c r="O138" s="1">
        <f>'[4]Variety Info &amp; Ratings'!AN138</f>
        <v>0</v>
      </c>
      <c r="P138" s="23" t="s">
        <v>19</v>
      </c>
    </row>
    <row r="139" spans="1:16" ht="20.100000000000001" customHeight="1" x14ac:dyDescent="0.25">
      <c r="B139" s="2" t="str">
        <f>'[2]Post Avails'!A139</f>
        <v>Piilu</v>
      </c>
      <c r="C139" s="28"/>
      <c r="D139" s="24" t="str">
        <f>'[3]1 Gal IGC Status'!B139</f>
        <v>Ready</v>
      </c>
      <c r="E139" s="3" t="str">
        <f>IF('[2]Post Avails'!P139&gt;30,"Available","N/A")</f>
        <v>Available</v>
      </c>
      <c r="F139" s="1" t="str">
        <f>'[4]Variety Info &amp; Ratings'!H139</f>
        <v>Bi-Color</v>
      </c>
      <c r="G139" s="1" t="str">
        <f>'[4]Variety Info &amp; Ratings'!M139</f>
        <v>4-6" (10-15cm)</v>
      </c>
      <c r="H139" s="1" t="str">
        <f>'[4]Variety Info &amp; Ratings'!P139</f>
        <v>May, June &amp; Sept</v>
      </c>
      <c r="I139" s="1" t="str">
        <f>'[4]Variety Info &amp; Ratings'!S139</f>
        <v>4-6' (1-2m)</v>
      </c>
      <c r="J139" s="1" t="str">
        <f>'[4]Variety Info &amp; Ratings'!AC139</f>
        <v>B1</v>
      </c>
      <c r="K139" s="1">
        <f>'[4]Variety Info &amp; Ratings'!AH139</f>
        <v>4</v>
      </c>
      <c r="L139" s="1" t="str">
        <f>'[4]Variety Info &amp; Ratings'!AK139</f>
        <v>Yes</v>
      </c>
      <c r="M139" s="1">
        <f>'[4]Variety Info &amp; Ratings'!AL139</f>
        <v>0</v>
      </c>
      <c r="N139" s="1">
        <f>'[4]Variety Info &amp; Ratings'!AM139</f>
        <v>0</v>
      </c>
      <c r="O139" s="1">
        <f>'[4]Variety Info &amp; Ratings'!AN139</f>
        <v>0</v>
      </c>
      <c r="P139" s="17" t="s">
        <v>19</v>
      </c>
    </row>
    <row r="140" spans="1:16" ht="20.100000000000001" customHeight="1" x14ac:dyDescent="0.25">
      <c r="B140" s="2" t="str">
        <f>'[2]Post Avails'!A140</f>
        <v>Pink Champagne</v>
      </c>
      <c r="C140" s="28"/>
      <c r="D140" s="24" t="str">
        <f>'[3]1 Gal IGC Status'!B140</f>
        <v>Ready</v>
      </c>
      <c r="E140" s="3" t="str">
        <f>IF('[2]Post Avails'!P140&gt;30,"Available","N/A")</f>
        <v>Available</v>
      </c>
      <c r="F140" s="1" t="str">
        <f>'[4]Variety Info &amp; Ratings'!H140</f>
        <v>Pink</v>
      </c>
      <c r="G140" s="1" t="str">
        <f>'[4]Variety Info &amp; Ratings'!M140</f>
        <v>6-8" (15-20cm)</v>
      </c>
      <c r="H140" s="1" t="str">
        <f>'[4]Variety Info &amp; Ratings'!P140</f>
        <v>May, June &amp; Sept</v>
      </c>
      <c r="I140" s="1" t="str">
        <f>'[4]Variety Info &amp; Ratings'!S140</f>
        <v>6-9' (2-3m)</v>
      </c>
      <c r="J140" s="1" t="str">
        <f>'[4]Variety Info &amp; Ratings'!AC140</f>
        <v>B1</v>
      </c>
      <c r="K140" s="1">
        <f>'[4]Variety Info &amp; Ratings'!AH140</f>
        <v>4</v>
      </c>
      <c r="L140" s="1" t="str">
        <f>'[4]Variety Info &amp; Ratings'!AK140</f>
        <v>Yes</v>
      </c>
      <c r="M140" s="1">
        <f>'[4]Variety Info &amp; Ratings'!AL140</f>
        <v>0</v>
      </c>
      <c r="N140" s="1">
        <f>'[4]Variety Info &amp; Ratings'!AM140</f>
        <v>0</v>
      </c>
      <c r="O140" s="1">
        <f>'[4]Variety Info &amp; Ratings'!AN140</f>
        <v>0</v>
      </c>
      <c r="P140" s="23" t="s">
        <v>19</v>
      </c>
    </row>
    <row r="141" spans="1:16" ht="20.100000000000001" customHeight="1" x14ac:dyDescent="0.25">
      <c r="B141" s="2" t="str">
        <f>'[2]Post Avails'!A141</f>
        <v>Pink Fantasy</v>
      </c>
      <c r="C141" s="28"/>
      <c r="D141" s="24" t="str">
        <f>'[3]1 Gal IGC Status'!B141</f>
        <v>Ready</v>
      </c>
      <c r="E141" s="3" t="str">
        <f>IF('[2]Post Avails'!P141&gt;30,"Available","N/A")</f>
        <v>Available</v>
      </c>
      <c r="F141" s="1" t="str">
        <f>'[4]Variety Info &amp; Ratings'!H141</f>
        <v>Pink</v>
      </c>
      <c r="G141" s="1" t="str">
        <f>'[4]Variety Info &amp; Ratings'!M141</f>
        <v>4-6" (10-15cm)</v>
      </c>
      <c r="H141" s="1" t="str">
        <f>'[4]Variety Info &amp; Ratings'!P141</f>
        <v>June - September</v>
      </c>
      <c r="I141" s="1" t="str">
        <f>'[4]Variety Info &amp; Ratings'!S141</f>
        <v>6-8'(2-2.5m)</v>
      </c>
      <c r="J141" s="1" t="str">
        <f>'[4]Variety Info &amp; Ratings'!AC141</f>
        <v>B2 or C</v>
      </c>
      <c r="K141" s="1">
        <f>'[4]Variety Info &amp; Ratings'!AH141</f>
        <v>3</v>
      </c>
      <c r="L141" s="1" t="str">
        <f>'[4]Variety Info &amp; Ratings'!AK141</f>
        <v>Yes</v>
      </c>
      <c r="M141" s="1">
        <f>'[4]Variety Info &amp; Ratings'!AL141</f>
        <v>0</v>
      </c>
      <c r="N141" s="1">
        <f>'[4]Variety Info &amp; Ratings'!AM141</f>
        <v>0</v>
      </c>
      <c r="O141" s="1">
        <f>'[4]Variety Info &amp; Ratings'!AN141</f>
        <v>0</v>
      </c>
      <c r="P141" s="17" t="s">
        <v>19</v>
      </c>
    </row>
    <row r="142" spans="1:16" ht="15" hidden="1" customHeight="1" x14ac:dyDescent="0.25">
      <c r="B142" s="2" t="str">
        <f>'[2]Post Avails'!A142</f>
        <v>Prince Charles</v>
      </c>
      <c r="C142" s="18"/>
      <c r="D142" s="24" t="str">
        <f>'[3]1 Gal IGC Status'!B142</f>
        <v>zero on hand</v>
      </c>
      <c r="E142" s="3" t="str">
        <f>IF('[2]Post Avails'!P142&gt;30,"Available","N/A")</f>
        <v>N/A</v>
      </c>
      <c r="F142" s="1" t="str">
        <f>'[4]Variety Info &amp; Ratings'!H142</f>
        <v>Blue</v>
      </c>
      <c r="G142" s="1" t="str">
        <f>'[4]Variety Info &amp; Ratings'!M142</f>
        <v>3-4" (8-10cm)</v>
      </c>
      <c r="H142" s="1" t="str">
        <f>'[4]Variety Info &amp; Ratings'!P142</f>
        <v>June - September</v>
      </c>
      <c r="I142" s="1" t="str">
        <f>'[4]Variety Info &amp; Ratings'!S142</f>
        <v>6-8'(2-2.5m)</v>
      </c>
      <c r="J142" s="1" t="str">
        <f>'[4]Variety Info &amp; Ratings'!AC142</f>
        <v>C</v>
      </c>
      <c r="K142" s="1">
        <f>'[4]Variety Info &amp; Ratings'!AH142</f>
        <v>3</v>
      </c>
      <c r="L142" s="1">
        <f>'[4]Variety Info &amp; Ratings'!AK142</f>
        <v>0</v>
      </c>
      <c r="M142" s="1">
        <f>'[4]Variety Info &amp; Ratings'!AL142</f>
        <v>0</v>
      </c>
      <c r="N142" s="1">
        <f>'[4]Variety Info &amp; Ratings'!AM142</f>
        <v>0</v>
      </c>
      <c r="O142" s="1" t="str">
        <f>'[4]Variety Info &amp; Ratings'!AN142</f>
        <v>Yes</v>
      </c>
      <c r="P142" s="23" t="s">
        <v>19</v>
      </c>
    </row>
    <row r="143" spans="1:16" ht="20.100000000000001" hidden="1" customHeight="1" x14ac:dyDescent="0.25">
      <c r="B143" s="2" t="str">
        <f>'[2]Post Avails'!A143</f>
        <v>Prince Phillip</v>
      </c>
      <c r="C143" s="28"/>
      <c r="D143" s="24" t="str">
        <f>'[3]1 Gal IGC Status'!B143</f>
        <v>not ready</v>
      </c>
      <c r="E143" s="3" t="str">
        <f>IF('[2]Post Avails'!P143&gt;30,"Available","N/A")</f>
        <v>Available</v>
      </c>
      <c r="F143" s="1" t="str">
        <f>'[4]Variety Info &amp; Ratings'!H143</f>
        <v>Bi-Color</v>
      </c>
      <c r="G143" s="1" t="str">
        <f>'[4]Variety Info &amp; Ratings'!M143</f>
        <v>8-10" (20-25cm)</v>
      </c>
      <c r="H143" s="1" t="str">
        <f>'[4]Variety Info &amp; Ratings'!P143</f>
        <v>June - August</v>
      </c>
      <c r="I143" s="1" t="str">
        <f>'[4]Variety Info &amp; Ratings'!S143</f>
        <v>6-9' (2-3m)</v>
      </c>
      <c r="J143" s="1" t="str">
        <f>'[4]Variety Info &amp; Ratings'!AC143</f>
        <v>B2</v>
      </c>
      <c r="K143" s="1">
        <f>'[4]Variety Info &amp; Ratings'!AH143</f>
        <v>4</v>
      </c>
      <c r="L143" s="1" t="str">
        <f>'[4]Variety Info &amp; Ratings'!AK143</f>
        <v>Yes</v>
      </c>
      <c r="M143" s="1">
        <f>'[4]Variety Info &amp; Ratings'!AL143</f>
        <v>0</v>
      </c>
      <c r="N143" s="1">
        <f>'[4]Variety Info &amp; Ratings'!AM143</f>
        <v>0</v>
      </c>
      <c r="O143" s="1">
        <f>'[4]Variety Info &amp; Ratings'!AN143</f>
        <v>0</v>
      </c>
      <c r="P143" s="17" t="s">
        <v>19</v>
      </c>
    </row>
    <row r="144" spans="1:16" ht="15" hidden="1" customHeight="1" x14ac:dyDescent="0.25">
      <c r="B144" s="2" t="str">
        <f>'[2]Post Avails'!A144</f>
        <v xml:space="preserve">Princess Diana </v>
      </c>
      <c r="C144" s="18"/>
      <c r="D144" s="24" t="str">
        <f>'[3]1 Gal IGC Status'!B144</f>
        <v>not ready</v>
      </c>
      <c r="E144" s="3" t="str">
        <f>IF('[2]Post Avails'!P144&gt;30,"Available","N/A")</f>
        <v>Available</v>
      </c>
      <c r="F144" s="1" t="str">
        <f>'[4]Variety Info &amp; Ratings'!H144</f>
        <v>Pink</v>
      </c>
      <c r="G144" s="1" t="str">
        <f>'[4]Variety Info &amp; Ratings'!M144</f>
        <v>2-3" (5-8cm)</v>
      </c>
      <c r="H144" s="1" t="str">
        <f>'[4]Variety Info &amp; Ratings'!P144</f>
        <v>July - September</v>
      </c>
      <c r="I144" s="1" t="str">
        <f>'[4]Variety Info &amp; Ratings'!S144</f>
        <v>8-12' (3-4m)</v>
      </c>
      <c r="J144" s="1" t="str">
        <f>'[4]Variety Info &amp; Ratings'!AC144</f>
        <v>C</v>
      </c>
      <c r="K144" s="1">
        <f>'[4]Variety Info &amp; Ratings'!AH144</f>
        <v>4</v>
      </c>
      <c r="L144" s="1" t="str">
        <f>'[4]Variety Info &amp; Ratings'!AK144</f>
        <v>Yes</v>
      </c>
      <c r="M144" s="1">
        <f>'[4]Variety Info &amp; Ratings'!AL144</f>
        <v>0</v>
      </c>
      <c r="N144" s="1">
        <f>'[4]Variety Info &amp; Ratings'!AM144</f>
        <v>0</v>
      </c>
      <c r="O144" s="1">
        <f>'[4]Variety Info &amp; Ratings'!AN144</f>
        <v>0</v>
      </c>
      <c r="P144" s="17" t="s">
        <v>19</v>
      </c>
    </row>
    <row r="145" spans="1:16" ht="20.100000000000001" hidden="1" customHeight="1" x14ac:dyDescent="0.25">
      <c r="B145" s="2" t="str">
        <f>'[2]Post Avails'!A145</f>
        <v>Proteus</v>
      </c>
      <c r="C145" s="28"/>
      <c r="D145" s="24" t="str">
        <f>'[3]1 Gal IGC Status'!B145</f>
        <v>zero on hand</v>
      </c>
      <c r="E145" s="3" t="str">
        <f>IF('[2]Post Avails'!P145&gt;30,"Available","N/A")</f>
        <v>Available</v>
      </c>
      <c r="F145" s="1" t="str">
        <f>'[4]Variety Info &amp; Ratings'!H145</f>
        <v>Pink</v>
      </c>
      <c r="G145" s="1" t="str">
        <f>'[4]Variety Info &amp; Ratings'!M145</f>
        <v>6-8" (15-20cm)</v>
      </c>
      <c r="H145" s="1" t="str">
        <f>'[4]Variety Info &amp; Ratings'!P145</f>
        <v>May, June &amp; Sept</v>
      </c>
      <c r="I145" s="1" t="str">
        <f>'[4]Variety Info &amp; Ratings'!S145</f>
        <v>6-9' (2-3m)</v>
      </c>
      <c r="J145" s="1" t="str">
        <f>'[4]Variety Info &amp; Ratings'!AC145</f>
        <v>B1</v>
      </c>
      <c r="K145" s="1">
        <f>'[4]Variety Info &amp; Ratings'!AH145</f>
        <v>4</v>
      </c>
      <c r="L145" s="1" t="str">
        <f>'[4]Variety Info &amp; Ratings'!AK145</f>
        <v>Yes</v>
      </c>
      <c r="M145" s="1">
        <f>'[4]Variety Info &amp; Ratings'!AL145</f>
        <v>0</v>
      </c>
      <c r="N145" s="1">
        <f>'[4]Variety Info &amp; Ratings'!AM145</f>
        <v>0</v>
      </c>
      <c r="O145" s="1">
        <f>'[4]Variety Info &amp; Ratings'!AN145</f>
        <v>0</v>
      </c>
      <c r="P145" s="23" t="s">
        <v>19</v>
      </c>
    </row>
    <row r="146" spans="1:16" ht="20.100000000000001" hidden="1" customHeight="1" x14ac:dyDescent="0.25">
      <c r="B146" s="2" t="str">
        <f>'[2]Post Avails'!A146</f>
        <v>Ramona</v>
      </c>
      <c r="C146" s="28"/>
      <c r="D146" s="24" t="str">
        <f>'[3]1 Gal IGC Status'!B146</f>
        <v>zero on hand</v>
      </c>
      <c r="E146" s="3" t="str">
        <f>IF('[2]Post Avails'!P146&gt;30,"Available","N/A")</f>
        <v>Available</v>
      </c>
      <c r="F146" s="1" t="str">
        <f>'[4]Variety Info &amp; Ratings'!H146</f>
        <v>Blue</v>
      </c>
      <c r="G146" s="1" t="str">
        <f>'[4]Variety Info &amp; Ratings'!M146</f>
        <v>5-7" (12-18cm)</v>
      </c>
      <c r="H146" s="1" t="str">
        <f>'[4]Variety Info &amp; Ratings'!P146</f>
        <v>June - September</v>
      </c>
      <c r="I146" s="1" t="str">
        <f>'[4]Variety Info &amp; Ratings'!S146</f>
        <v>6-9' (2-3m)</v>
      </c>
      <c r="J146" s="1" t="str">
        <f>'[4]Variety Info &amp; Ratings'!AC146</f>
        <v>B2</v>
      </c>
      <c r="K146" s="1">
        <f>'[4]Variety Info &amp; Ratings'!AH146</f>
        <v>4</v>
      </c>
      <c r="L146" s="1">
        <f>'[4]Variety Info &amp; Ratings'!AK146</f>
        <v>0</v>
      </c>
      <c r="M146" s="1">
        <f>'[4]Variety Info &amp; Ratings'!AL146</f>
        <v>0</v>
      </c>
      <c r="N146" s="1">
        <f>'[4]Variety Info &amp; Ratings'!AM146</f>
        <v>0</v>
      </c>
      <c r="O146" s="1" t="str">
        <f>'[4]Variety Info &amp; Ratings'!AN146</f>
        <v>Yes</v>
      </c>
      <c r="P146" s="17" t="s">
        <v>19</v>
      </c>
    </row>
    <row r="147" spans="1:16" ht="15" hidden="1" customHeight="1" x14ac:dyDescent="0.25">
      <c r="B147" s="2" t="str">
        <f>'[2]Post Avails'!A147</f>
        <v xml:space="preserve">Recta Lime Close (Serious Black) </v>
      </c>
      <c r="C147" s="18"/>
      <c r="D147" s="24" t="str">
        <f>'[3]1 Gal IGC Status'!B147</f>
        <v>zero on hand</v>
      </c>
      <c r="E147" s="3" t="str">
        <f>IF('[2]Post Avails'!P147&gt;30,"Available","N/A")</f>
        <v>N/A</v>
      </c>
      <c r="F147" s="1" t="str">
        <f>'[4]Variety Info &amp; Ratings'!H147</f>
        <v>Purple</v>
      </c>
      <c r="G147" s="1" t="str">
        <f>'[4]Variety Info &amp; Ratings'!M147</f>
        <v>1-2" (3-5cm)</v>
      </c>
      <c r="H147" s="1" t="str">
        <f>'[4]Variety Info &amp; Ratings'!P147</f>
        <v>June - September</v>
      </c>
      <c r="I147" s="1" t="str">
        <f>'[4]Variety Info &amp; Ratings'!S147</f>
        <v>4-6' (1-2m)</v>
      </c>
      <c r="J147" s="1" t="str">
        <f>'[4]Variety Info &amp; Ratings'!AC147</f>
        <v>C</v>
      </c>
      <c r="K147" s="1">
        <f>'[4]Variety Info &amp; Ratings'!AH147</f>
        <v>5</v>
      </c>
      <c r="L147" s="1">
        <f>'[4]Variety Info &amp; Ratings'!AK147</f>
        <v>0</v>
      </c>
      <c r="M147" s="1">
        <f>'[4]Variety Info &amp; Ratings'!AL147</f>
        <v>0</v>
      </c>
      <c r="N147" s="1" t="str">
        <f>'[4]Variety Info &amp; Ratings'!AM147</f>
        <v>Yes</v>
      </c>
      <c r="O147" s="1">
        <f>'[4]Variety Info &amp; Ratings'!AN147</f>
        <v>0</v>
      </c>
      <c r="P147" s="21"/>
    </row>
    <row r="148" spans="1:16" ht="15" hidden="1" customHeight="1" x14ac:dyDescent="0.25">
      <c r="B148" s="2" t="str">
        <f>'[2]Post Avails'!A148</f>
        <v>Red Star</v>
      </c>
      <c r="C148" s="18"/>
      <c r="D148" s="24" t="str">
        <f>'[3]1 Gal IGC Status'!B148</f>
        <v>zero on hand</v>
      </c>
      <c r="E148" s="3" t="str">
        <f>IF('[2]Post Avails'!P148&gt;30,"Available","N/A")</f>
        <v>Available</v>
      </c>
      <c r="F148" s="1" t="str">
        <f>'[4]Variety Info &amp; Ratings'!H148</f>
        <v>Red</v>
      </c>
      <c r="G148" s="1" t="str">
        <f>'[4]Variety Info &amp; Ratings'!M148</f>
        <v>4-5" (3-5cm)</v>
      </c>
      <c r="H148" s="1" t="str">
        <f>'[4]Variety Info &amp; Ratings'!P148</f>
        <v>May - October</v>
      </c>
      <c r="I148" s="1" t="str">
        <f>'[4]Variety Info &amp; Ratings'!S148</f>
        <v>6-9' (1.8-2.7m)</v>
      </c>
      <c r="J148" s="1" t="str">
        <f>'[4]Variety Info &amp; Ratings'!AC148</f>
        <v>B</v>
      </c>
      <c r="K148" s="1">
        <f>'[4]Variety Info &amp; Ratings'!AH148</f>
        <v>0</v>
      </c>
      <c r="L148" s="1" t="str">
        <f>'[4]Variety Info &amp; Ratings'!AK148</f>
        <v>Yes</v>
      </c>
      <c r="M148" s="1">
        <f>'[4]Variety Info &amp; Ratings'!AL148</f>
        <v>0</v>
      </c>
      <c r="N148" s="1">
        <f>'[4]Variety Info &amp; Ratings'!AM148</f>
        <v>0</v>
      </c>
      <c r="O148" s="1">
        <f>'[4]Variety Info &amp; Ratings'!AN148</f>
        <v>0</v>
      </c>
      <c r="P148" s="17" t="s">
        <v>19</v>
      </c>
    </row>
    <row r="149" spans="1:16" ht="15" hidden="1" customHeight="1" x14ac:dyDescent="0.25">
      <c r="B149" s="2" t="str">
        <f>'[2]Post Avails'!A149</f>
        <v>Rehderiana</v>
      </c>
      <c r="C149" s="18"/>
      <c r="D149" s="24" t="str">
        <f>'[3]1 Gal IGC Status'!B149</f>
        <v>zero on hand</v>
      </c>
      <c r="E149" s="3" t="str">
        <f>IF('[2]Post Avails'!P149&gt;30,"Available","N/A")</f>
        <v>Available</v>
      </c>
      <c r="F149" s="1" t="str">
        <f>'[4]Variety Info &amp; Ratings'!H149</f>
        <v>Yellow</v>
      </c>
      <c r="G149" s="1" t="str">
        <f>'[4]Variety Info &amp; Ratings'!M149</f>
        <v>1-2" (3-5cm)</v>
      </c>
      <c r="H149" s="1" t="str">
        <f>'[4]Variety Info &amp; Ratings'!P149</f>
        <v>July - September</v>
      </c>
      <c r="I149" s="1" t="str">
        <f>'[4]Variety Info &amp; Ratings'!S149</f>
        <v>10-20' (3-6m)</v>
      </c>
      <c r="J149" s="1" t="str">
        <f>'[4]Variety Info &amp; Ratings'!AC149</f>
        <v>C</v>
      </c>
      <c r="K149" s="1">
        <f>'[4]Variety Info &amp; Ratings'!AH149</f>
        <v>6</v>
      </c>
      <c r="L149" s="1">
        <f>'[4]Variety Info &amp; Ratings'!AK149</f>
        <v>0</v>
      </c>
      <c r="M149" s="1">
        <f>'[4]Variety Info &amp; Ratings'!AL149</f>
        <v>0</v>
      </c>
      <c r="N149" s="1" t="str">
        <f>'[4]Variety Info &amp; Ratings'!AM149</f>
        <v>Yes</v>
      </c>
      <c r="O149" s="1" t="str">
        <f>'[4]Variety Info &amp; Ratings'!AN149</f>
        <v>Yes</v>
      </c>
      <c r="P149" s="17" t="s">
        <v>19</v>
      </c>
    </row>
    <row r="150" spans="1:16" ht="20.100000000000001" customHeight="1" x14ac:dyDescent="0.25">
      <c r="B150" s="2" t="str">
        <f>'[2]Post Avails'!A150</f>
        <v>Rhapsody</v>
      </c>
      <c r="C150" s="28"/>
      <c r="D150" s="24" t="str">
        <f>'[3]1 Gal IGC Status'!B150</f>
        <v>Budded</v>
      </c>
      <c r="E150" s="3" t="str">
        <f>IF('[2]Post Avails'!P150&gt;30,"Available","N/A")</f>
        <v>Available</v>
      </c>
      <c r="F150" s="1" t="str">
        <f>'[4]Variety Info &amp; Ratings'!H150</f>
        <v>Blue</v>
      </c>
      <c r="G150" s="1" t="str">
        <f>'[4]Variety Info &amp; Ratings'!M150</f>
        <v>4-6" (10-15cm)</v>
      </c>
      <c r="H150" s="1" t="str">
        <f>'[4]Variety Info &amp; Ratings'!P150</f>
        <v>June - September</v>
      </c>
      <c r="I150" s="1" t="str">
        <f>'[4]Variety Info &amp; Ratings'!S150</f>
        <v>6-8'(2-2.5m)</v>
      </c>
      <c r="J150" s="1" t="str">
        <f>'[4]Variety Info &amp; Ratings'!AC150</f>
        <v>B2 or C</v>
      </c>
      <c r="K150" s="1">
        <f>'[4]Variety Info &amp; Ratings'!AH150</f>
        <v>3</v>
      </c>
      <c r="L150" s="1" t="str">
        <f>'[4]Variety Info &amp; Ratings'!AK150</f>
        <v>Yes</v>
      </c>
      <c r="M150" s="1">
        <f>'[4]Variety Info &amp; Ratings'!AL150</f>
        <v>0</v>
      </c>
      <c r="N150" s="1">
        <f>'[4]Variety Info &amp; Ratings'!AM150</f>
        <v>0</v>
      </c>
      <c r="O150" s="1">
        <f>'[4]Variety Info &amp; Ratings'!AN150</f>
        <v>0</v>
      </c>
      <c r="P150" s="22" t="s">
        <v>19</v>
      </c>
    </row>
    <row r="151" spans="1:16" ht="20.100000000000001" hidden="1" customHeight="1" x14ac:dyDescent="0.25">
      <c r="B151" s="2" t="str">
        <f>'[2]Post Avails'!A151</f>
        <v>Romantica</v>
      </c>
      <c r="C151" s="28"/>
      <c r="D151" s="24" t="str">
        <f>'[3]1 Gal IGC Status'!B151</f>
        <v>zero on hand</v>
      </c>
      <c r="E151" s="3" t="str">
        <f>IF('[2]Post Avails'!P151&gt;30,"Available","N/A")</f>
        <v>Available</v>
      </c>
      <c r="F151" s="1" t="str">
        <f>'[4]Variety Info &amp; Ratings'!H151</f>
        <v>Purple</v>
      </c>
      <c r="G151" s="1" t="str">
        <f>'[4]Variety Info &amp; Ratings'!M151</f>
        <v>4-6" (10-15cm)</v>
      </c>
      <c r="H151" s="1" t="str">
        <f>'[4]Variety Info &amp; Ratings'!P151</f>
        <v>July - September</v>
      </c>
      <c r="I151" s="1" t="str">
        <f>'[4]Variety Info &amp; Ratings'!S151</f>
        <v>8-12' (3-4m)</v>
      </c>
      <c r="J151" s="1" t="str">
        <f>'[4]Variety Info &amp; Ratings'!AC151</f>
        <v>C</v>
      </c>
      <c r="K151" s="1">
        <f>'[4]Variety Info &amp; Ratings'!AH151</f>
        <v>3</v>
      </c>
      <c r="L151" s="1" t="str">
        <f>'[4]Variety Info &amp; Ratings'!AK151</f>
        <v>Yes</v>
      </c>
      <c r="M151" s="1">
        <f>'[4]Variety Info &amp; Ratings'!AL151</f>
        <v>0</v>
      </c>
      <c r="N151" s="1">
        <f>'[4]Variety Info &amp; Ratings'!AM151</f>
        <v>0</v>
      </c>
      <c r="O151" s="1">
        <f>'[4]Variety Info &amp; Ratings'!AN151</f>
        <v>0</v>
      </c>
      <c r="P151" s="17" t="s">
        <v>19</v>
      </c>
    </row>
    <row r="152" spans="1:16" ht="20.100000000000001" customHeight="1" x14ac:dyDescent="0.25">
      <c r="B152" s="2" t="str">
        <f>'[2]Post Avails'!A152</f>
        <v>Rouge Cardinal</v>
      </c>
      <c r="C152" s="28"/>
      <c r="D152" s="24" t="str">
        <f>'[3]1 Gal IGC Status'!B152</f>
        <v>Budded</v>
      </c>
      <c r="E152" s="3" t="str">
        <f>IF('[2]Post Avails'!P152&gt;30,"Available","N/A")</f>
        <v>Available</v>
      </c>
      <c r="F152" s="1" t="str">
        <f>'[4]Variety Info &amp; Ratings'!H152</f>
        <v>Red</v>
      </c>
      <c r="G152" s="1" t="str">
        <f>'[4]Variety Info &amp; Ratings'!M152</f>
        <v>4-6" (10-15cm)</v>
      </c>
      <c r="H152" s="1" t="str">
        <f>'[4]Variety Info &amp; Ratings'!P152</f>
        <v>June - September</v>
      </c>
      <c r="I152" s="1" t="str">
        <f>'[4]Variety Info &amp; Ratings'!S152</f>
        <v>8-12' (3-4m)</v>
      </c>
      <c r="J152" s="1" t="str">
        <f>'[4]Variety Info &amp; Ratings'!AC152</f>
        <v>C</v>
      </c>
      <c r="K152" s="1">
        <f>'[4]Variety Info &amp; Ratings'!AH152</f>
        <v>3</v>
      </c>
      <c r="L152" s="1" t="str">
        <f>'[4]Variety Info &amp; Ratings'!AK152</f>
        <v>Yes</v>
      </c>
      <c r="M152" s="1">
        <f>'[4]Variety Info &amp; Ratings'!AL152</f>
        <v>0</v>
      </c>
      <c r="N152" s="1">
        <f>'[4]Variety Info &amp; Ratings'!AM152</f>
        <v>0</v>
      </c>
      <c r="O152" s="1">
        <f>'[4]Variety Info &amp; Ratings'!AN152</f>
        <v>0</v>
      </c>
      <c r="P152" s="17" t="s">
        <v>19</v>
      </c>
    </row>
    <row r="153" spans="1:16" ht="15" hidden="1" customHeight="1" x14ac:dyDescent="0.25">
      <c r="B153" s="2" t="str">
        <f>'[2]Post Avails'!A153</f>
        <v xml:space="preserve">Royal Cascade™ </v>
      </c>
      <c r="C153" s="18"/>
      <c r="D153" s="24" t="str">
        <f>'[3]1 Gal IGC Status'!B153</f>
        <v>Ready</v>
      </c>
      <c r="E153" s="3" t="str">
        <f>IF('[2]Post Avails'!P153&gt;30,"Available","N/A")</f>
        <v>N/A</v>
      </c>
      <c r="F153" s="1">
        <f>'[4]Variety Info &amp; Ratings'!H153</f>
        <v>0</v>
      </c>
      <c r="G153" s="1">
        <f>'[4]Variety Info &amp; Ratings'!M153</f>
        <v>0</v>
      </c>
      <c r="H153" s="1">
        <f>'[4]Variety Info &amp; Ratings'!P153</f>
        <v>0</v>
      </c>
      <c r="I153" s="1">
        <f>'[4]Variety Info &amp; Ratings'!S153</f>
        <v>0</v>
      </c>
      <c r="J153" s="1">
        <f>'[4]Variety Info &amp; Ratings'!AC153</f>
        <v>0</v>
      </c>
      <c r="K153" s="1">
        <f>'[4]Variety Info &amp; Ratings'!AH153</f>
        <v>4</v>
      </c>
      <c r="L153" s="1">
        <f>'[4]Variety Info &amp; Ratings'!AK153</f>
        <v>0</v>
      </c>
      <c r="M153" s="1">
        <f>'[4]Variety Info &amp; Ratings'!AL153</f>
        <v>0</v>
      </c>
      <c r="N153" s="1">
        <f>'[4]Variety Info &amp; Ratings'!AM153</f>
        <v>0</v>
      </c>
      <c r="O153" s="1">
        <f>'[4]Variety Info &amp; Ratings'!AN153</f>
        <v>0</v>
      </c>
      <c r="P153" s="17" t="s">
        <v>19</v>
      </c>
    </row>
    <row r="154" spans="1:16" ht="20.100000000000001" customHeight="1" x14ac:dyDescent="0.25">
      <c r="B154" s="2" t="str">
        <f>'[2]Post Avails'!A154</f>
        <v>Royalty</v>
      </c>
      <c r="C154" s="28"/>
      <c r="D154" s="24" t="str">
        <f>'[3]1 Gal IGC Status'!B154</f>
        <v>Budded</v>
      </c>
      <c r="E154" s="3" t="str">
        <f>IF('[2]Post Avails'!P154&gt;30,"Available","N/A")</f>
        <v>Available</v>
      </c>
      <c r="F154" s="1" t="str">
        <f>'[4]Variety Info &amp; Ratings'!H154</f>
        <v>Blue</v>
      </c>
      <c r="G154" s="1" t="str">
        <f>'[4]Variety Info &amp; Ratings'!M154</f>
        <v>4-6" (10-15cm)</v>
      </c>
      <c r="H154" s="1" t="str">
        <f>'[4]Variety Info &amp; Ratings'!P154</f>
        <v>May, June &amp; Sept</v>
      </c>
      <c r="I154" s="1" t="str">
        <f>'[4]Variety Info &amp; Ratings'!S154</f>
        <v>6-9' (2-3m)</v>
      </c>
      <c r="J154" s="1" t="str">
        <f>'[4]Variety Info &amp; Ratings'!AC154</f>
        <v>B1</v>
      </c>
      <c r="K154" s="1">
        <f>'[4]Variety Info &amp; Ratings'!AH154</f>
        <v>4</v>
      </c>
      <c r="L154" s="1" t="str">
        <f>'[4]Variety Info &amp; Ratings'!AK154</f>
        <v>Yes</v>
      </c>
      <c r="M154" s="1">
        <f>'[4]Variety Info &amp; Ratings'!AL154</f>
        <v>0</v>
      </c>
      <c r="N154" s="1">
        <f>'[4]Variety Info &amp; Ratings'!AM154</f>
        <v>0</v>
      </c>
      <c r="O154" s="1">
        <f>'[4]Variety Info &amp; Ratings'!AN154</f>
        <v>0</v>
      </c>
      <c r="P154" s="17" t="s">
        <v>19</v>
      </c>
    </row>
    <row r="155" spans="1:16" ht="20.100000000000001" customHeight="1" x14ac:dyDescent="0.25">
      <c r="B155" s="2" t="str">
        <f>'[2]Post Avails'!A155</f>
        <v>Sally Cadge</v>
      </c>
      <c r="C155" s="28"/>
      <c r="D155" s="24" t="str">
        <f>'[3]1 Gal IGC Status'!B155</f>
        <v>Ready</v>
      </c>
      <c r="E155" s="3" t="str">
        <f>IF('[2]Post Avails'!P155&gt;30,"Available","N/A")</f>
        <v>Available</v>
      </c>
      <c r="F155" s="1" t="str">
        <f>'[4]Variety Info &amp; Ratings'!H155</f>
        <v>Blue</v>
      </c>
      <c r="G155" s="1" t="str">
        <f>'[4]Variety Info &amp; Ratings'!M155</f>
        <v>6-8" (15-20cm)</v>
      </c>
      <c r="H155" s="1" t="str">
        <f>'[4]Variety Info &amp; Ratings'!P155</f>
        <v>May, June &amp; Sept</v>
      </c>
      <c r="I155" s="1" t="str">
        <f>'[4]Variety Info &amp; Ratings'!S155</f>
        <v>6-9' (2-3m)</v>
      </c>
      <c r="J155" s="1" t="str">
        <f>'[4]Variety Info &amp; Ratings'!AC155</f>
        <v>B1</v>
      </c>
      <c r="K155" s="1">
        <f>'[4]Variety Info &amp; Ratings'!AH155</f>
        <v>4</v>
      </c>
      <c r="L155" s="1" t="str">
        <f>'[4]Variety Info &amp; Ratings'!AK155</f>
        <v>Yes</v>
      </c>
      <c r="M155" s="1">
        <f>'[4]Variety Info &amp; Ratings'!AL155</f>
        <v>0</v>
      </c>
      <c r="N155" s="1">
        <f>'[4]Variety Info &amp; Ratings'!AM155</f>
        <v>0</v>
      </c>
      <c r="O155" s="1">
        <f>'[4]Variety Info &amp; Ratings'!AN155</f>
        <v>0</v>
      </c>
      <c r="P155" s="17" t="s">
        <v>19</v>
      </c>
    </row>
    <row r="156" spans="1:16" ht="20.100000000000001" customHeight="1" x14ac:dyDescent="0.25">
      <c r="A156" t="s">
        <v>20</v>
      </c>
      <c r="B156" s="32" t="str">
        <f>'[2]Post Avails'!A156</f>
        <v>Sapphire Indigo</v>
      </c>
      <c r="C156" s="30"/>
      <c r="D156" s="31" t="str">
        <f>'[3]1 Gal IGC Status'!B156</f>
        <v>Budded</v>
      </c>
      <c r="E156" s="3" t="str">
        <f>IF('[2]Post Avails'!P156&gt;30,"Available","N/A")</f>
        <v>Available</v>
      </c>
      <c r="F156" s="1" t="str">
        <f>'[4]Variety Info &amp; Ratings'!H156</f>
        <v>Purple</v>
      </c>
      <c r="G156" s="1" t="str">
        <f>'[4]Variety Info &amp; Ratings'!M156</f>
        <v>3-4" (8-10cm)</v>
      </c>
      <c r="H156" s="1" t="str">
        <f>'[4]Variety Info &amp; Ratings'!P156</f>
        <v>June - September</v>
      </c>
      <c r="I156" s="1" t="str">
        <f>'[4]Variety Info &amp; Ratings'!S156</f>
        <v>3-6' (1-2m)</v>
      </c>
      <c r="J156" s="1" t="str">
        <f>'[4]Variety Info &amp; Ratings'!AC156</f>
        <v>B2 or C</v>
      </c>
      <c r="K156" s="1">
        <f>'[4]Variety Info &amp; Ratings'!AH156</f>
        <v>3</v>
      </c>
      <c r="L156" s="1" t="str">
        <f>'[4]Variety Info &amp; Ratings'!AK156</f>
        <v>Yes</v>
      </c>
      <c r="M156" s="1">
        <f>'[4]Variety Info &amp; Ratings'!AL156</f>
        <v>0</v>
      </c>
      <c r="N156" s="1">
        <f>'[4]Variety Info &amp; Ratings'!AM156</f>
        <v>0</v>
      </c>
      <c r="O156" s="1" t="str">
        <f>'[4]Variety Info &amp; Ratings'!AN156</f>
        <v>Yes</v>
      </c>
      <c r="P156" s="17" t="s">
        <v>19</v>
      </c>
    </row>
    <row r="157" spans="1:16" ht="20.100000000000001" customHeight="1" x14ac:dyDescent="0.25">
      <c r="B157" s="2" t="str">
        <f>'[2]Post Avails'!A157</f>
        <v>Scartho Gem</v>
      </c>
      <c r="C157" s="28"/>
      <c r="D157" s="24" t="str">
        <f>'[3]1 Gal IGC Status'!B157</f>
        <v>Ready</v>
      </c>
      <c r="E157" s="3" t="str">
        <f>IF('[2]Post Avails'!P157&gt;30,"Available","N/A")</f>
        <v>Available</v>
      </c>
      <c r="F157" s="1" t="str">
        <f>'[4]Variety Info &amp; Ratings'!H157</f>
        <v>Bi-Color</v>
      </c>
      <c r="G157" s="1" t="str">
        <f>'[4]Variety Info &amp; Ratings'!M157</f>
        <v>6-8" (15-20cm)</v>
      </c>
      <c r="H157" s="1" t="str">
        <f>'[4]Variety Info &amp; Ratings'!P157</f>
        <v>May, June &amp; Sept</v>
      </c>
      <c r="I157" s="1" t="str">
        <f>'[4]Variety Info &amp; Ratings'!S157</f>
        <v>6-9' (2-3m)</v>
      </c>
      <c r="J157" s="1" t="str">
        <f>'[4]Variety Info &amp; Ratings'!AC157</f>
        <v>B1</v>
      </c>
      <c r="K157" s="1">
        <f>'[4]Variety Info &amp; Ratings'!AH157</f>
        <v>4</v>
      </c>
      <c r="L157" s="1" t="str">
        <f>'[4]Variety Info &amp; Ratings'!AK157</f>
        <v>Yes</v>
      </c>
      <c r="M157" s="1">
        <f>'[4]Variety Info &amp; Ratings'!AL157</f>
        <v>0</v>
      </c>
      <c r="N157" s="1">
        <f>'[4]Variety Info &amp; Ratings'!AM157</f>
        <v>0</v>
      </c>
      <c r="O157" s="1">
        <f>'[4]Variety Info &amp; Ratings'!AN157</f>
        <v>0</v>
      </c>
      <c r="P157" s="17" t="s">
        <v>19</v>
      </c>
    </row>
    <row r="158" spans="1:16" ht="20.100000000000001" hidden="1" customHeight="1" x14ac:dyDescent="0.25">
      <c r="B158" s="2" t="str">
        <f>'[2]Post Avails'!A158</f>
        <v>Sealand Gem</v>
      </c>
      <c r="C158" s="28"/>
      <c r="D158" s="24" t="str">
        <f>'[3]1 Gal IGC Status'!B158</f>
        <v>zero on hand</v>
      </c>
      <c r="E158" s="3" t="str">
        <f>IF('[2]Post Avails'!P158&gt;30,"Available","N/A")</f>
        <v>Available</v>
      </c>
      <c r="F158" s="1" t="str">
        <f>'[4]Variety Info &amp; Ratings'!H158</f>
        <v>Pink</v>
      </c>
      <c r="G158" s="1" t="str">
        <f>'[4]Variety Info &amp; Ratings'!M158</f>
        <v>4-6" (10-15cm)</v>
      </c>
      <c r="H158" s="1" t="str">
        <f>'[4]Variety Info &amp; Ratings'!P158</f>
        <v>June - September</v>
      </c>
      <c r="I158" s="1" t="str">
        <f>'[4]Variety Info &amp; Ratings'!S158</f>
        <v>8-12' (3-4m)</v>
      </c>
      <c r="J158" s="1" t="str">
        <f>'[4]Variety Info &amp; Ratings'!AC158</f>
        <v>B2</v>
      </c>
      <c r="K158" s="1">
        <f>'[4]Variety Info &amp; Ratings'!AH158</f>
        <v>4</v>
      </c>
      <c r="L158" s="1" t="str">
        <f>'[4]Variety Info &amp; Ratings'!AK158</f>
        <v>Yes</v>
      </c>
      <c r="M158" s="1">
        <f>'[4]Variety Info &amp; Ratings'!AL158</f>
        <v>0</v>
      </c>
      <c r="N158" s="1">
        <f>'[4]Variety Info &amp; Ratings'!AM158</f>
        <v>0</v>
      </c>
      <c r="O158" s="1">
        <f>'[4]Variety Info &amp; Ratings'!AN158</f>
        <v>0</v>
      </c>
      <c r="P158" s="17" t="s">
        <v>19</v>
      </c>
    </row>
    <row r="159" spans="1:16" ht="15" hidden="1" customHeight="1" x14ac:dyDescent="0.25">
      <c r="B159" s="2" t="str">
        <f>'[2]Post Avails'!A159</f>
        <v>Serenata</v>
      </c>
      <c r="C159" s="18"/>
      <c r="D159" s="24" t="str">
        <f>'[3]1 Gal IGC Status'!B159</f>
        <v>not ready</v>
      </c>
      <c r="E159" s="3" t="str">
        <f>IF('[2]Post Avails'!P159&gt;30,"Available","N/A")</f>
        <v>Available</v>
      </c>
      <c r="F159" s="1" t="str">
        <f>'[4]Variety Info &amp; Ratings'!H159</f>
        <v>Purple</v>
      </c>
      <c r="G159" s="1" t="str">
        <f>'[4]Variety Info &amp; Ratings'!M159</f>
        <v>4-6" (10-15cm)</v>
      </c>
      <c r="H159" s="1" t="str">
        <f>'[4]Variety Info &amp; Ratings'!P159</f>
        <v>June - September</v>
      </c>
      <c r="I159" s="1" t="str">
        <f>'[4]Variety Info &amp; Ratings'!S159</f>
        <v>8-12' (3-4m)</v>
      </c>
      <c r="J159" s="1" t="str">
        <f>'[4]Variety Info &amp; Ratings'!AC159</f>
        <v>B2 or C</v>
      </c>
      <c r="K159" s="1">
        <f>'[4]Variety Info &amp; Ratings'!AH159</f>
        <v>3</v>
      </c>
      <c r="L159" s="1" t="str">
        <f>'[4]Variety Info &amp; Ratings'!AK159</f>
        <v>Yes</v>
      </c>
      <c r="M159" s="1">
        <f>'[4]Variety Info &amp; Ratings'!AL159</f>
        <v>0</v>
      </c>
      <c r="N159" s="1">
        <f>'[4]Variety Info &amp; Ratings'!AM159</f>
        <v>0</v>
      </c>
      <c r="O159" s="1">
        <f>'[4]Variety Info &amp; Ratings'!AN159</f>
        <v>0</v>
      </c>
      <c r="P159" s="23" t="s">
        <v>19</v>
      </c>
    </row>
    <row r="160" spans="1:16" ht="15" hidden="1" customHeight="1" x14ac:dyDescent="0.25">
      <c r="B160" s="2" t="str">
        <f>'[2]Post Avails'!A160</f>
        <v>Silver Moon</v>
      </c>
      <c r="C160" s="18"/>
      <c r="D160" s="24" t="str">
        <f>'[3]1 Gal IGC Status'!B160</f>
        <v>zero on hand</v>
      </c>
      <c r="E160" s="3" t="str">
        <f>IF('[2]Post Avails'!P160&gt;30,"Available","N/A")</f>
        <v>Available</v>
      </c>
      <c r="F160" s="1" t="str">
        <f>'[4]Variety Info &amp; Ratings'!H160</f>
        <v>White</v>
      </c>
      <c r="G160" s="1" t="str">
        <f>'[4]Variety Info &amp; Ratings'!M160</f>
        <v>6-8" (15-20cm)</v>
      </c>
      <c r="H160" s="1" t="str">
        <f>'[4]Variety Info &amp; Ratings'!P160</f>
        <v>June - September</v>
      </c>
      <c r="I160" s="1" t="str">
        <f>'[4]Variety Info &amp; Ratings'!S160</f>
        <v>6-9' (2-3m)</v>
      </c>
      <c r="J160" s="1" t="str">
        <f>'[4]Variety Info &amp; Ratings'!AC160</f>
        <v>B2</v>
      </c>
      <c r="K160" s="1">
        <f>'[4]Variety Info &amp; Ratings'!AH160</f>
        <v>4</v>
      </c>
      <c r="L160" s="1" t="str">
        <f>'[4]Variety Info &amp; Ratings'!AK160</f>
        <v>Yes</v>
      </c>
      <c r="M160" s="1">
        <f>'[4]Variety Info &amp; Ratings'!AL160</f>
        <v>0</v>
      </c>
      <c r="N160" s="1">
        <f>'[4]Variety Info &amp; Ratings'!AM160</f>
        <v>0</v>
      </c>
      <c r="O160" s="1">
        <f>'[4]Variety Info &amp; Ratings'!AN160</f>
        <v>0</v>
      </c>
      <c r="P160" s="17" t="s">
        <v>19</v>
      </c>
    </row>
    <row r="161" spans="1:16" ht="20.100000000000001" customHeight="1" x14ac:dyDescent="0.25">
      <c r="B161" s="2" t="str">
        <f>'[2]Post Avails'!A161</f>
        <v>Snow Queen</v>
      </c>
      <c r="C161" s="28"/>
      <c r="D161" s="24" t="str">
        <f>'[3]1 Gal IGC Status'!B161</f>
        <v>Ready</v>
      </c>
      <c r="E161" s="3" t="str">
        <f>IF('[2]Post Avails'!P161&gt;30,"Available","N/A")</f>
        <v>Available</v>
      </c>
      <c r="F161" s="1" t="str">
        <f>'[4]Variety Info &amp; Ratings'!H161</f>
        <v>White</v>
      </c>
      <c r="G161" s="1" t="str">
        <f>'[4]Variety Info &amp; Ratings'!M161</f>
        <v>5-7" (12-18cm)</v>
      </c>
      <c r="H161" s="1" t="str">
        <f>'[4]Variety Info &amp; Ratings'!P161</f>
        <v>May, June &amp; Aug</v>
      </c>
      <c r="I161" s="1" t="str">
        <f>'[4]Variety Info &amp; Ratings'!S161</f>
        <v>6-9' (2-3m)</v>
      </c>
      <c r="J161" s="1" t="str">
        <f>'[4]Variety Info &amp; Ratings'!AC161</f>
        <v>B1</v>
      </c>
      <c r="K161" s="1">
        <f>'[4]Variety Info &amp; Ratings'!AH161</f>
        <v>4</v>
      </c>
      <c r="L161" s="1" t="str">
        <f>'[4]Variety Info &amp; Ratings'!AK161</f>
        <v>Yes</v>
      </c>
      <c r="M161" s="1">
        <f>'[4]Variety Info &amp; Ratings'!AL161</f>
        <v>0</v>
      </c>
      <c r="N161" s="1">
        <f>'[4]Variety Info &amp; Ratings'!AM161</f>
        <v>0</v>
      </c>
      <c r="O161" s="1">
        <f>'[4]Variety Info &amp; Ratings'!AN161</f>
        <v>0</v>
      </c>
      <c r="P161" s="23" t="s">
        <v>19</v>
      </c>
    </row>
    <row r="162" spans="1:16" ht="15" customHeight="1" x14ac:dyDescent="0.25">
      <c r="B162" s="2" t="str">
        <f>'[2]Post Avails'!A162</f>
        <v>Star of India</v>
      </c>
      <c r="C162" s="18"/>
      <c r="D162" s="24" t="str">
        <f>'[3]1 Gal IGC Status'!B162</f>
        <v>Budded</v>
      </c>
      <c r="E162" s="3" t="str">
        <f>IF('[2]Post Avails'!P162&gt;30,"Available","N/A")</f>
        <v>Available</v>
      </c>
      <c r="F162" s="1" t="str">
        <f>'[4]Variety Info &amp; Ratings'!H162</f>
        <v>Purple</v>
      </c>
      <c r="G162" s="1" t="str">
        <f>'[4]Variety Info &amp; Ratings'!M162</f>
        <v>4-6" (10-15cm)</v>
      </c>
      <c r="H162" s="1" t="str">
        <f>'[4]Variety Info &amp; Ratings'!P162</f>
        <v>June - September</v>
      </c>
      <c r="I162" s="1" t="str">
        <f>'[4]Variety Info &amp; Ratings'!S162</f>
        <v>8-12' (3-4m)</v>
      </c>
      <c r="J162" s="1" t="str">
        <f>'[4]Variety Info &amp; Ratings'!AC162</f>
        <v>B2</v>
      </c>
      <c r="K162" s="1">
        <f>'[4]Variety Info &amp; Ratings'!AH162</f>
        <v>3</v>
      </c>
      <c r="L162" s="1" t="str">
        <f>'[4]Variety Info &amp; Ratings'!AK162</f>
        <v>Yes</v>
      </c>
      <c r="M162" s="1">
        <f>'[4]Variety Info &amp; Ratings'!AL162</f>
        <v>0</v>
      </c>
      <c r="N162" s="1">
        <f>'[4]Variety Info &amp; Ratings'!AM162</f>
        <v>0</v>
      </c>
      <c r="O162" s="1">
        <f>'[4]Variety Info &amp; Ratings'!AN162</f>
        <v>0</v>
      </c>
      <c r="P162" s="17" t="s">
        <v>19</v>
      </c>
    </row>
    <row r="163" spans="1:16" ht="20.100000000000001" customHeight="1" x14ac:dyDescent="0.25">
      <c r="B163" s="2" t="str">
        <f>'[2]Post Avails'!A163</f>
        <v>Sunset</v>
      </c>
      <c r="C163" s="28"/>
      <c r="D163" s="24" t="str">
        <f>'[3]1 Gal IGC Status'!B163</f>
        <v>Budded</v>
      </c>
      <c r="E163" s="3" t="str">
        <f>IF('[2]Post Avails'!P163&gt;30,"Available","N/A")</f>
        <v>Available</v>
      </c>
      <c r="F163" s="1" t="str">
        <f>'[4]Variety Info &amp; Ratings'!H163</f>
        <v>Red</v>
      </c>
      <c r="G163" s="1" t="str">
        <f>'[4]Variety Info &amp; Ratings'!M163</f>
        <v>5-7" (12-18cm)</v>
      </c>
      <c r="H163" s="1" t="str">
        <f>'[4]Variety Info &amp; Ratings'!P163</f>
        <v>June - September</v>
      </c>
      <c r="I163" s="1" t="str">
        <f>'[4]Variety Info &amp; Ratings'!S163</f>
        <v>6-9' (2-3m)</v>
      </c>
      <c r="J163" s="1" t="str">
        <f>'[4]Variety Info &amp; Ratings'!AC163</f>
        <v>B2</v>
      </c>
      <c r="K163" s="1">
        <f>'[4]Variety Info &amp; Ratings'!AH163</f>
        <v>4</v>
      </c>
      <c r="L163" s="1" t="str">
        <f>'[4]Variety Info &amp; Ratings'!AK163</f>
        <v>Yes</v>
      </c>
      <c r="M163" s="1">
        <f>'[4]Variety Info &amp; Ratings'!AL163</f>
        <v>0</v>
      </c>
      <c r="N163" s="1">
        <f>'[4]Variety Info &amp; Ratings'!AM163</f>
        <v>0</v>
      </c>
      <c r="O163" s="1">
        <f>'[4]Variety Info &amp; Ratings'!AN163</f>
        <v>0</v>
      </c>
      <c r="P163" s="17" t="s">
        <v>19</v>
      </c>
    </row>
    <row r="164" spans="1:16" ht="20.100000000000001" customHeight="1" x14ac:dyDescent="0.25">
      <c r="B164" s="25" t="str">
        <f>'[2]Post Avails'!A164</f>
        <v>Sweet Summer Love PW**</v>
      </c>
      <c r="C164" s="28"/>
      <c r="D164" s="24" t="str">
        <f>'[3]1 Gal IGC Status'!B164</f>
        <v>Ready</v>
      </c>
      <c r="E164" s="3" t="str">
        <f>IF('[2]Post Avails'!P164&gt;30,"Available","N/A")</f>
        <v>Available</v>
      </c>
      <c r="F164" s="1" t="str">
        <f>'[4]Variety Info &amp; Ratings'!H164</f>
        <v>Purple</v>
      </c>
      <c r="G164" s="1" t="str">
        <f>'[4]Variety Info &amp; Ratings'!M164</f>
        <v>1-2" (3-5cm)</v>
      </c>
      <c r="H164" s="1" t="str">
        <f>'[4]Variety Info &amp; Ratings'!P164</f>
        <v>July - September</v>
      </c>
      <c r="I164" s="1" t="str">
        <f>'[4]Variety Info &amp; Ratings'!S164</f>
        <v>8-12' (3-4m)</v>
      </c>
      <c r="J164" s="1" t="str">
        <f>'[4]Variety Info &amp; Ratings'!AC164</f>
        <v>C</v>
      </c>
      <c r="K164" s="1">
        <f>'[4]Variety Info &amp; Ratings'!AH164</f>
        <v>4</v>
      </c>
      <c r="L164" s="1">
        <f>'[4]Variety Info &amp; Ratings'!AK164</f>
        <v>0</v>
      </c>
      <c r="M164" s="1">
        <f>'[4]Variety Info &amp; Ratings'!AL164</f>
        <v>0</v>
      </c>
      <c r="N164" s="1" t="str">
        <f>'[4]Variety Info &amp; Ratings'!AM164</f>
        <v>Yes</v>
      </c>
      <c r="O164" s="1">
        <f>'[4]Variety Info &amp; Ratings'!AN164</f>
        <v>0</v>
      </c>
      <c r="P164" s="17"/>
    </row>
    <row r="165" spans="1:16" ht="20.100000000000001" customHeight="1" x14ac:dyDescent="0.25">
      <c r="B165" s="2" t="str">
        <f>'[2]Post Avails'!A165</f>
        <v>Sympatia</v>
      </c>
      <c r="C165" s="28"/>
      <c r="D165" s="24" t="str">
        <f>'[3]1 Gal IGC Status'!B165</f>
        <v>Ready</v>
      </c>
      <c r="E165" s="3" t="str">
        <f>IF('[2]Post Avails'!P165&gt;30,"Available","N/A")</f>
        <v>Available</v>
      </c>
      <c r="F165" s="1" t="str">
        <f>'[4]Variety Info &amp; Ratings'!H165</f>
        <v>Bi-Color</v>
      </c>
      <c r="G165" s="1" t="str">
        <f>'[4]Variety Info &amp; Ratings'!M165</f>
        <v>6-8" (15-20cm)</v>
      </c>
      <c r="H165" s="1" t="str">
        <f>'[4]Variety Info &amp; Ratings'!P165</f>
        <v>July - September</v>
      </c>
      <c r="I165" s="1" t="str">
        <f>'[4]Variety Info &amp; Ratings'!S165</f>
        <v>6-9' (2-3m)</v>
      </c>
      <c r="J165" s="1" t="str">
        <f>'[4]Variety Info &amp; Ratings'!AC165</f>
        <v>B2</v>
      </c>
      <c r="K165" s="1">
        <f>'[4]Variety Info &amp; Ratings'!AH165</f>
        <v>4</v>
      </c>
      <c r="L165" s="1" t="str">
        <f>'[4]Variety Info &amp; Ratings'!AK165</f>
        <v>Yes</v>
      </c>
      <c r="M165" s="1">
        <f>'[4]Variety Info &amp; Ratings'!AL165</f>
        <v>0</v>
      </c>
      <c r="N165" s="1">
        <f>'[4]Variety Info &amp; Ratings'!AM165</f>
        <v>0</v>
      </c>
      <c r="O165" s="1">
        <f>'[4]Variety Info &amp; Ratings'!AN165</f>
        <v>0</v>
      </c>
      <c r="P165" s="17" t="s">
        <v>19</v>
      </c>
    </row>
    <row r="166" spans="1:16" ht="20.100000000000001" hidden="1" customHeight="1" x14ac:dyDescent="0.25">
      <c r="A166" t="s">
        <v>20</v>
      </c>
      <c r="B166" s="25" t="str">
        <f>'[2]Post Avails'!A166</f>
        <v xml:space="preserve">Taiga </v>
      </c>
      <c r="C166" s="28"/>
      <c r="D166" s="24" t="str">
        <f>'[3]1 Gal IGC Status'!B166</f>
        <v>zero on hand</v>
      </c>
      <c r="E166" s="3" t="str">
        <f>IF('[2]Post Avails'!P166&gt;30,"Available","N/A")</f>
        <v>Available</v>
      </c>
      <c r="F166" s="1" t="str">
        <f>'[4]Variety Info &amp; Ratings'!H166</f>
        <v>Bi-Color</v>
      </c>
      <c r="G166" s="1" t="str">
        <f>'[4]Variety Info &amp; Ratings'!M166</f>
        <v>4-6" (10-15cm)</v>
      </c>
      <c r="H166" s="1" t="str">
        <f>'[4]Variety Info &amp; Ratings'!P166</f>
        <v>June - September</v>
      </c>
      <c r="I166" s="1" t="str">
        <f>'[4]Variety Info &amp; Ratings'!S166</f>
        <v>6-8'(2-2.5m)</v>
      </c>
      <c r="J166" s="1" t="str">
        <f>'[4]Variety Info &amp; Ratings'!AC166</f>
        <v>B2</v>
      </c>
      <c r="K166" s="1">
        <f>'[4]Variety Info &amp; Ratings'!AH166</f>
        <v>7</v>
      </c>
      <c r="L166" s="1" t="str">
        <f>'[4]Variety Info &amp; Ratings'!AK166</f>
        <v>Yes</v>
      </c>
      <c r="M166" s="1">
        <f>'[4]Variety Info &amp; Ratings'!AL166</f>
        <v>0</v>
      </c>
      <c r="N166" s="1">
        <f>'[4]Variety Info &amp; Ratings'!AM166</f>
        <v>0</v>
      </c>
      <c r="O166" s="1">
        <f>'[4]Variety Info &amp; Ratings'!AN166</f>
        <v>0</v>
      </c>
      <c r="P166" s="23" t="s">
        <v>19</v>
      </c>
    </row>
    <row r="167" spans="1:16" ht="20.100000000000001" customHeight="1" x14ac:dyDescent="0.25">
      <c r="B167" s="2" t="str">
        <f>'[2]Post Avails'!A167</f>
        <v>Tangutica Golden Harvest</v>
      </c>
      <c r="C167" s="28"/>
      <c r="D167" s="24" t="str">
        <f>'[3]1 Gal IGC Status'!B167</f>
        <v>Ready</v>
      </c>
      <c r="E167" s="3" t="str">
        <f>IF('[2]Post Avails'!P167&gt;30,"Available","N/A")</f>
        <v>Available</v>
      </c>
      <c r="F167" s="1" t="str">
        <f>'[4]Variety Info &amp; Ratings'!H167</f>
        <v>Yellow</v>
      </c>
      <c r="G167" s="1" t="str">
        <f>'[4]Variety Info &amp; Ratings'!M167</f>
        <v>1-2" (3-5cm)</v>
      </c>
      <c r="H167" s="1" t="str">
        <f>'[4]Variety Info &amp; Ratings'!P167</f>
        <v>June - September</v>
      </c>
      <c r="I167" s="1" t="str">
        <f>'[4]Variety Info &amp; Ratings'!S167</f>
        <v>15-20' (4.5-6m)</v>
      </c>
      <c r="J167" s="1" t="str">
        <f>'[4]Variety Info &amp; Ratings'!AC167</f>
        <v>C</v>
      </c>
      <c r="K167" s="1">
        <f>'[4]Variety Info &amp; Ratings'!AH167</f>
        <v>3</v>
      </c>
      <c r="L167" s="1">
        <f>'[4]Variety Info &amp; Ratings'!AK167</f>
        <v>0</v>
      </c>
      <c r="M167" s="1">
        <f>'[4]Variety Info &amp; Ratings'!AL167</f>
        <v>0</v>
      </c>
      <c r="N167" s="1">
        <f>'[4]Variety Info &amp; Ratings'!AM167</f>
        <v>0</v>
      </c>
      <c r="O167" s="1" t="str">
        <f>'[4]Variety Info &amp; Ratings'!AN167</f>
        <v>Yes</v>
      </c>
      <c r="P167" s="17" t="s">
        <v>19</v>
      </c>
    </row>
    <row r="168" spans="1:16" ht="15" hidden="1" customHeight="1" x14ac:dyDescent="0.25">
      <c r="B168" s="2" t="str">
        <f>'[2]Post Avails'!A168</f>
        <v>Teshio</v>
      </c>
      <c r="C168" s="18"/>
      <c r="D168" s="24" t="str">
        <f>'[3]1 Gal IGC Status'!B168</f>
        <v>zero on hand</v>
      </c>
      <c r="E168" s="3" t="str">
        <f>IF('[2]Post Avails'!P168&gt;30,"Available","N/A")</f>
        <v>Available</v>
      </c>
      <c r="F168" s="1" t="str">
        <f>'[4]Variety Info &amp; Ratings'!H168</f>
        <v>Blue</v>
      </c>
      <c r="G168" s="1" t="str">
        <f>'[4]Variety Info &amp; Ratings'!M168</f>
        <v>4-6" (10-15cm)</v>
      </c>
      <c r="H168" s="1" t="str">
        <f>'[4]Variety Info &amp; Ratings'!P168</f>
        <v>May, June &amp; Sept</v>
      </c>
      <c r="I168" s="1" t="str">
        <f>'[4]Variety Info &amp; Ratings'!S168</f>
        <v>6-9' (2-3m)</v>
      </c>
      <c r="J168" s="1" t="str">
        <f>'[4]Variety Info &amp; Ratings'!AC168</f>
        <v>B1</v>
      </c>
      <c r="K168" s="1">
        <f>'[4]Variety Info &amp; Ratings'!AH168</f>
        <v>4</v>
      </c>
      <c r="L168" s="1" t="str">
        <f>'[4]Variety Info &amp; Ratings'!AK168</f>
        <v>Yes</v>
      </c>
      <c r="M168" s="1">
        <f>'[4]Variety Info &amp; Ratings'!AL168</f>
        <v>0</v>
      </c>
      <c r="N168" s="1">
        <f>'[4]Variety Info &amp; Ratings'!AM168</f>
        <v>0</v>
      </c>
      <c r="O168" s="1">
        <f>'[4]Variety Info &amp; Ratings'!AN168</f>
        <v>0</v>
      </c>
      <c r="P168" s="21" t="s">
        <v>19</v>
      </c>
    </row>
    <row r="169" spans="1:16" ht="15" hidden="1" customHeight="1" x14ac:dyDescent="0.25">
      <c r="B169" s="2" t="str">
        <f>'[2]Post Avails'!A169</f>
        <v>Texensis Duchess of Albany</v>
      </c>
      <c r="C169" s="18"/>
      <c r="D169" s="24" t="str">
        <f>'[3]1 Gal IGC Status'!B169</f>
        <v>zero on hand</v>
      </c>
      <c r="E169" s="3" t="str">
        <f>IF('[2]Post Avails'!P169&gt;30,"Available","N/A")</f>
        <v>Available</v>
      </c>
      <c r="F169" s="1" t="str">
        <f>'[4]Variety Info &amp; Ratings'!H169</f>
        <v>Pink</v>
      </c>
      <c r="G169" s="1" t="str">
        <f>'[4]Variety Info &amp; Ratings'!M169</f>
        <v>1-2" (3-5cm)</v>
      </c>
      <c r="H169" s="1" t="str">
        <f>'[4]Variety Info &amp; Ratings'!P169</f>
        <v>July - September</v>
      </c>
      <c r="I169" s="1" t="str">
        <f>'[4]Variety Info &amp; Ratings'!S169</f>
        <v>8-12' (3-4m)</v>
      </c>
      <c r="J169" s="1" t="str">
        <f>'[4]Variety Info &amp; Ratings'!AC169</f>
        <v>C</v>
      </c>
      <c r="K169" s="1">
        <f>'[4]Variety Info &amp; Ratings'!AH169</f>
        <v>4</v>
      </c>
      <c r="L169" s="1" t="str">
        <f>'[4]Variety Info &amp; Ratings'!AK169</f>
        <v>Yes</v>
      </c>
      <c r="M169" s="1">
        <f>'[4]Variety Info &amp; Ratings'!AL169</f>
        <v>0</v>
      </c>
      <c r="N169" s="1">
        <f>'[4]Variety Info &amp; Ratings'!AM169</f>
        <v>0</v>
      </c>
      <c r="O169" s="1">
        <f>'[4]Variety Info &amp; Ratings'!AN169</f>
        <v>0</v>
      </c>
      <c r="P169" s="17" t="s">
        <v>19</v>
      </c>
    </row>
    <row r="170" spans="1:16" ht="15" hidden="1" customHeight="1" x14ac:dyDescent="0.25">
      <c r="B170" s="2" t="str">
        <f>'[2]Post Avails'!A170</f>
        <v>Texensis Etoile Rose</v>
      </c>
      <c r="C170" s="18"/>
      <c r="D170" s="24" t="str">
        <f>'[3]1 Gal IGC Status'!B170</f>
        <v>zero on hand</v>
      </c>
      <c r="E170" s="3" t="str">
        <f>IF('[2]Post Avails'!P170&gt;30,"Available","N/A")</f>
        <v>Available</v>
      </c>
      <c r="F170" s="1" t="str">
        <f>'[4]Variety Info &amp; Ratings'!H170</f>
        <v>Pink</v>
      </c>
      <c r="G170" s="1" t="str">
        <f>'[4]Variety Info &amp; Ratings'!M170</f>
        <v>1-2" (3-5cm)</v>
      </c>
      <c r="H170" s="1" t="str">
        <f>'[4]Variety Info &amp; Ratings'!P170</f>
        <v>July - September</v>
      </c>
      <c r="I170" s="1" t="str">
        <f>'[4]Variety Info &amp; Ratings'!S170</f>
        <v>8-12' (3-4m)</v>
      </c>
      <c r="J170" s="1" t="str">
        <f>'[4]Variety Info &amp; Ratings'!AC170</f>
        <v>C</v>
      </c>
      <c r="K170" s="1">
        <f>'[4]Variety Info &amp; Ratings'!AH170</f>
        <v>4</v>
      </c>
      <c r="L170" s="1" t="str">
        <f>'[4]Variety Info &amp; Ratings'!AK170</f>
        <v>Yes</v>
      </c>
      <c r="M170" s="1">
        <f>'[4]Variety Info &amp; Ratings'!AL170</f>
        <v>0</v>
      </c>
      <c r="N170" s="1">
        <f>'[4]Variety Info &amp; Ratings'!AM170</f>
        <v>0</v>
      </c>
      <c r="O170" s="1">
        <f>'[4]Variety Info &amp; Ratings'!AN170</f>
        <v>0</v>
      </c>
      <c r="P170" s="17" t="s">
        <v>19</v>
      </c>
    </row>
    <row r="171" spans="1:16" ht="15" hidden="1" customHeight="1" x14ac:dyDescent="0.25">
      <c r="B171" s="2" t="str">
        <f>'[2]Post Avails'!A171</f>
        <v>Texensis Gravetye Beauty</v>
      </c>
      <c r="C171" s="18"/>
      <c r="D171" s="24" t="str">
        <f>'[3]1 Gal IGC Status'!B171</f>
        <v>zero on hand</v>
      </c>
      <c r="E171" s="3" t="str">
        <f>IF('[2]Post Avails'!P171&gt;30,"Available","N/A")</f>
        <v>Available</v>
      </c>
      <c r="F171" s="1" t="str">
        <f>'[4]Variety Info &amp; Ratings'!H171</f>
        <v>Red</v>
      </c>
      <c r="G171" s="1" t="str">
        <f>'[4]Variety Info &amp; Ratings'!M171</f>
        <v>2-3" (5-8cm)</v>
      </c>
      <c r="H171" s="1" t="str">
        <f>'[4]Variety Info &amp; Ratings'!P171</f>
        <v>July - September</v>
      </c>
      <c r="I171" s="1" t="str">
        <f>'[4]Variety Info &amp; Ratings'!S171</f>
        <v>8-12' (3-4m)</v>
      </c>
      <c r="J171" s="1" t="str">
        <f>'[4]Variety Info &amp; Ratings'!AC171</f>
        <v>C</v>
      </c>
      <c r="K171" s="1">
        <f>'[4]Variety Info &amp; Ratings'!AH171</f>
        <v>4</v>
      </c>
      <c r="L171" s="1" t="str">
        <f>'[4]Variety Info &amp; Ratings'!AK171</f>
        <v>Yes</v>
      </c>
      <c r="M171" s="1">
        <f>'[4]Variety Info &amp; Ratings'!AL171</f>
        <v>0</v>
      </c>
      <c r="N171" s="1">
        <f>'[4]Variety Info &amp; Ratings'!AM171</f>
        <v>0</v>
      </c>
      <c r="O171" s="1">
        <f>'[4]Variety Info &amp; Ratings'!AN171</f>
        <v>0</v>
      </c>
      <c r="P171" s="22" t="s">
        <v>19</v>
      </c>
    </row>
    <row r="172" spans="1:16" ht="20.100000000000001" customHeight="1" x14ac:dyDescent="0.25">
      <c r="A172" t="s">
        <v>20</v>
      </c>
      <c r="B172" s="25" t="str">
        <f>'[2]Post Avails'!A172</f>
        <v>Texensis Pagoda</v>
      </c>
      <c r="C172" s="28"/>
      <c r="D172" s="24" t="str">
        <f>'[3]1 Gal IGC Status'!B172</f>
        <v>Budded</v>
      </c>
      <c r="E172" s="3" t="str">
        <f>IF('[2]Post Avails'!P172&gt;30,"Available","N/A")</f>
        <v>Available</v>
      </c>
      <c r="F172" s="1" t="str">
        <f>'[4]Variety Info &amp; Ratings'!H172</f>
        <v>Pink</v>
      </c>
      <c r="G172" s="1" t="str">
        <f>'[4]Variety Info &amp; Ratings'!M172</f>
        <v>1-2" (3-5cm)</v>
      </c>
      <c r="H172" s="1" t="str">
        <f>'[4]Variety Info &amp; Ratings'!P172</f>
        <v>July - September</v>
      </c>
      <c r="I172" s="1" t="str">
        <f>'[4]Variety Info &amp; Ratings'!S172</f>
        <v>8-12' (3-4m)</v>
      </c>
      <c r="J172" s="1" t="str">
        <f>'[4]Variety Info &amp; Ratings'!AC172</f>
        <v>C</v>
      </c>
      <c r="K172" s="1">
        <f>'[4]Variety Info &amp; Ratings'!AH172</f>
        <v>4</v>
      </c>
      <c r="L172" s="1" t="str">
        <f>'[4]Variety Info &amp; Ratings'!AK172</f>
        <v>Yes</v>
      </c>
      <c r="M172" s="1">
        <f>'[4]Variety Info &amp; Ratings'!AL172</f>
        <v>0</v>
      </c>
      <c r="N172" s="1">
        <f>'[4]Variety Info &amp; Ratings'!AM172</f>
        <v>0</v>
      </c>
      <c r="O172" s="1">
        <f>'[4]Variety Info &amp; Ratings'!AN172</f>
        <v>0</v>
      </c>
      <c r="P172" s="17" t="s">
        <v>19</v>
      </c>
    </row>
    <row r="173" spans="1:16" ht="20.100000000000001" customHeight="1" x14ac:dyDescent="0.25">
      <c r="B173" s="29" t="str">
        <f>'[2]Post Avails'!A173</f>
        <v>The First Lady</v>
      </c>
      <c r="C173" s="30"/>
      <c r="D173" s="31" t="str">
        <f>'[3]1 Gal IGC Status'!B173</f>
        <v>IN BLOOM</v>
      </c>
      <c r="E173" s="3" t="str">
        <f>IF('[2]Post Avails'!P173&gt;30,"Available","N/A")</f>
        <v>Available</v>
      </c>
      <c r="F173" s="1" t="str">
        <f>'[4]Variety Info &amp; Ratings'!H173</f>
        <v>Blue</v>
      </c>
      <c r="G173" s="1" t="str">
        <f>'[4]Variety Info &amp; Ratings'!M173</f>
        <v>8-10" (20-25cm)</v>
      </c>
      <c r="H173" s="1" t="str">
        <f>'[4]Variety Info &amp; Ratings'!P173</f>
        <v>May, June &amp; Sept</v>
      </c>
      <c r="I173" s="1" t="str">
        <f>'[4]Variety Info &amp; Ratings'!S173</f>
        <v>6-9' (2-3m)</v>
      </c>
      <c r="J173" s="1" t="str">
        <f>'[4]Variety Info &amp; Ratings'!AC173</f>
        <v>B1</v>
      </c>
      <c r="K173" s="1">
        <f>'[4]Variety Info &amp; Ratings'!AH173</f>
        <v>4</v>
      </c>
      <c r="L173" s="1" t="str">
        <f>'[4]Variety Info &amp; Ratings'!AK173</f>
        <v>Yes</v>
      </c>
      <c r="M173" s="1">
        <f>'[4]Variety Info &amp; Ratings'!AL173</f>
        <v>0</v>
      </c>
      <c r="N173" s="1">
        <f>'[4]Variety Info &amp; Ratings'!AM173</f>
        <v>0</v>
      </c>
      <c r="O173" s="1">
        <f>'[4]Variety Info &amp; Ratings'!AN173</f>
        <v>0</v>
      </c>
      <c r="P173" s="17" t="s">
        <v>19</v>
      </c>
    </row>
    <row r="174" spans="1:16" ht="20.100000000000001" customHeight="1" x14ac:dyDescent="0.25">
      <c r="B174" s="29" t="str">
        <f>'[2]Post Avails'!A174</f>
        <v>The President</v>
      </c>
      <c r="C174" s="30"/>
      <c r="D174" s="31" t="str">
        <f>'[3]1 Gal IGC Status'!B174</f>
        <v>IN BLOOM</v>
      </c>
      <c r="E174" s="3" t="str">
        <f>IF('[2]Post Avails'!P174&gt;30,"Available","N/A")</f>
        <v>Available</v>
      </c>
      <c r="F174" s="1" t="str">
        <f>'[4]Variety Info &amp; Ratings'!H174</f>
        <v>Purple</v>
      </c>
      <c r="G174" s="1" t="str">
        <f>'[4]Variety Info &amp; Ratings'!M174</f>
        <v>6-8" (15-20cm)</v>
      </c>
      <c r="H174" s="1" t="str">
        <f>'[4]Variety Info &amp; Ratings'!P174</f>
        <v>June - September</v>
      </c>
      <c r="I174" s="1" t="str">
        <f>'[4]Variety Info &amp; Ratings'!S174</f>
        <v>8-12' (3-4m)</v>
      </c>
      <c r="J174" s="1" t="str">
        <f>'[4]Variety Info &amp; Ratings'!AC174</f>
        <v>B2</v>
      </c>
      <c r="K174" s="1">
        <f>'[4]Variety Info &amp; Ratings'!AH174</f>
        <v>4</v>
      </c>
      <c r="L174" s="1" t="str">
        <f>'[4]Variety Info &amp; Ratings'!AK174</f>
        <v>Yes</v>
      </c>
      <c r="M174" s="1">
        <f>'[4]Variety Info &amp; Ratings'!AL174</f>
        <v>0</v>
      </c>
      <c r="N174" s="1">
        <f>'[4]Variety Info &amp; Ratings'!AM174</f>
        <v>0</v>
      </c>
      <c r="O174" s="1">
        <f>'[4]Variety Info &amp; Ratings'!AN174</f>
        <v>0</v>
      </c>
      <c r="P174" s="17" t="s">
        <v>19</v>
      </c>
    </row>
    <row r="175" spans="1:16" ht="20.100000000000001" customHeight="1" x14ac:dyDescent="0.25">
      <c r="B175" s="29" t="str">
        <f>'[2]Post Avails'!A175</f>
        <v>The Vagabond</v>
      </c>
      <c r="C175" s="30"/>
      <c r="D175" s="31" t="str">
        <f>'[3]1 Gal IGC Status'!B175</f>
        <v>IN BLOOM</v>
      </c>
      <c r="E175" s="3" t="str">
        <f>IF('[2]Post Avails'!P175&gt;30,"Available","N/A")</f>
        <v>Available</v>
      </c>
      <c r="F175" s="1" t="str">
        <f>'[4]Variety Info &amp; Ratings'!H175</f>
        <v>Bi-Color</v>
      </c>
      <c r="G175" s="1" t="str">
        <f>'[4]Variety Info &amp; Ratings'!M175</f>
        <v>5-7" (12-18cm)</v>
      </c>
      <c r="H175" s="1" t="str">
        <f>'[4]Variety Info &amp; Ratings'!P175</f>
        <v>May - October</v>
      </c>
      <c r="I175" s="1" t="str">
        <f>'[4]Variety Info &amp; Ratings'!S175</f>
        <v>4-6' (1-2m)</v>
      </c>
      <c r="J175" s="1" t="str">
        <f>'[4]Variety Info &amp; Ratings'!AC175</f>
        <v>B2</v>
      </c>
      <c r="K175" s="1">
        <f>'[4]Variety Info &amp; Ratings'!AH175</f>
        <v>4</v>
      </c>
      <c r="L175" s="1" t="str">
        <f>'[4]Variety Info &amp; Ratings'!AK175</f>
        <v>Yes</v>
      </c>
      <c r="M175" s="1">
        <f>'[4]Variety Info &amp; Ratings'!AL175</f>
        <v>0</v>
      </c>
      <c r="N175" s="1">
        <f>'[4]Variety Info &amp; Ratings'!AM175</f>
        <v>0</v>
      </c>
      <c r="O175" s="1">
        <f>'[4]Variety Info &amp; Ratings'!AN175</f>
        <v>0</v>
      </c>
      <c r="P175" s="17" t="s">
        <v>19</v>
      </c>
    </row>
    <row r="176" spans="1:16" ht="20.100000000000001" customHeight="1" x14ac:dyDescent="0.25">
      <c r="A176" t="s">
        <v>20</v>
      </c>
      <c r="B176" s="32" t="str">
        <f>'[2]Post Avails'!A176</f>
        <v xml:space="preserve">Tie Dye PP 18913 </v>
      </c>
      <c r="C176" s="30"/>
      <c r="D176" s="31" t="str">
        <f>'[3]1 Gal IGC Status'!B176</f>
        <v>Ready</v>
      </c>
      <c r="E176" s="3" t="str">
        <f>IF('[2]Post Avails'!P176&gt;30,"Available","N/A")</f>
        <v>Available</v>
      </c>
      <c r="F176" s="1" t="str">
        <f>'[4]Variety Info &amp; Ratings'!H176</f>
        <v>Bi-Color</v>
      </c>
      <c r="G176" s="1" t="str">
        <f>'[4]Variety Info &amp; Ratings'!M176</f>
        <v>4-6" (10-15cm)</v>
      </c>
      <c r="H176" s="1" t="str">
        <f>'[4]Variety Info &amp; Ratings'!P176</f>
        <v>June - September</v>
      </c>
      <c r="I176" s="1" t="str">
        <f>'[4]Variety Info &amp; Ratings'!S176</f>
        <v>6-9' (2-3m)</v>
      </c>
      <c r="J176" s="1">
        <f>'[4]Variety Info &amp; Ratings'!AC176</f>
        <v>0</v>
      </c>
      <c r="K176" s="1">
        <f>'[4]Variety Info &amp; Ratings'!AH176</f>
        <v>3</v>
      </c>
      <c r="L176" s="1" t="str">
        <f>'[4]Variety Info &amp; Ratings'!AK176</f>
        <v>Yes</v>
      </c>
      <c r="M176" s="1">
        <f>'[4]Variety Info &amp; Ratings'!AL176</f>
        <v>0</v>
      </c>
      <c r="N176" s="1">
        <f>'[4]Variety Info &amp; Ratings'!AM176</f>
        <v>0</v>
      </c>
      <c r="O176" s="1">
        <f>'[4]Variety Info &amp; Ratings'!AN176</f>
        <v>0</v>
      </c>
      <c r="P176" s="17" t="s">
        <v>19</v>
      </c>
    </row>
    <row r="177" spans="1:16" ht="20.100000000000001" hidden="1" customHeight="1" x14ac:dyDescent="0.25">
      <c r="B177" s="2" t="str">
        <f>'[2]Post Avails'!A177</f>
        <v>Toki</v>
      </c>
      <c r="C177" s="28"/>
      <c r="D177" s="24" t="str">
        <f>'[3]1 Gal IGC Status'!B177</f>
        <v>5 PLANTS ONLY</v>
      </c>
      <c r="E177" s="3" t="str">
        <f>IF('[2]Post Avails'!P177&gt;30,"Available","N/A")</f>
        <v>Available</v>
      </c>
      <c r="F177" s="1" t="str">
        <f>'[4]Variety Info &amp; Ratings'!H177</f>
        <v>White</v>
      </c>
      <c r="G177" s="1" t="str">
        <f>'[4]Variety Info &amp; Ratings'!M177</f>
        <v>5-7" (12-18cm)</v>
      </c>
      <c r="H177" s="1" t="str">
        <f>'[4]Variety Info &amp; Ratings'!P177</f>
        <v>May, June &amp; Sept</v>
      </c>
      <c r="I177" s="1" t="str">
        <f>'[4]Variety Info &amp; Ratings'!S177</f>
        <v>6-9' (2-3m)</v>
      </c>
      <c r="J177" s="1" t="str">
        <f>'[4]Variety Info &amp; Ratings'!AC177</f>
        <v>B1</v>
      </c>
      <c r="K177" s="1">
        <f>'[4]Variety Info &amp; Ratings'!AH177</f>
        <v>4</v>
      </c>
      <c r="L177" s="1" t="str">
        <f>'[4]Variety Info &amp; Ratings'!AK177</f>
        <v>Yes</v>
      </c>
      <c r="M177" s="1">
        <f>'[4]Variety Info &amp; Ratings'!AL177</f>
        <v>0</v>
      </c>
      <c r="N177" s="1">
        <f>'[4]Variety Info &amp; Ratings'!AM177</f>
        <v>0</v>
      </c>
      <c r="O177" s="1">
        <f>'[4]Variety Info &amp; Ratings'!AN177</f>
        <v>0</v>
      </c>
      <c r="P177" s="23" t="s">
        <v>19</v>
      </c>
    </row>
    <row r="178" spans="1:16" ht="15" hidden="1" customHeight="1" x14ac:dyDescent="0.25">
      <c r="B178" s="2" t="str">
        <f>'[2]Post Avails'!A178</f>
        <v>Triternata Rubromarginata</v>
      </c>
      <c r="C178" s="18"/>
      <c r="D178" s="24" t="str">
        <f>'[3]1 Gal IGC Status'!B178</f>
        <v>zero on hand</v>
      </c>
      <c r="E178" s="3" t="str">
        <f>IF('[2]Post Avails'!P178&gt;30,"Available","N/A")</f>
        <v>Available</v>
      </c>
      <c r="F178" s="1" t="str">
        <f>'[4]Variety Info &amp; Ratings'!H178</f>
        <v>Bi-Color</v>
      </c>
      <c r="G178" s="1" t="str">
        <f>'[4]Variety Info &amp; Ratings'!M178</f>
        <v>1-2" (3-5cm)</v>
      </c>
      <c r="H178" s="1" t="str">
        <f>'[4]Variety Info &amp; Ratings'!P178</f>
        <v>August - September</v>
      </c>
      <c r="I178" s="1" t="str">
        <f>'[4]Variety Info &amp; Ratings'!S178</f>
        <v>12-15' (3.5-4.5m)</v>
      </c>
      <c r="J178" s="1" t="str">
        <f>'[4]Variety Info &amp; Ratings'!AC178</f>
        <v>C</v>
      </c>
      <c r="K178" s="1">
        <f>'[4]Variety Info &amp; Ratings'!AH178</f>
        <v>4</v>
      </c>
      <c r="L178" s="1" t="str">
        <f>'[4]Variety Info &amp; Ratings'!AK178</f>
        <v>Yes</v>
      </c>
      <c r="M178" s="1">
        <f>'[4]Variety Info &amp; Ratings'!AL178</f>
        <v>0</v>
      </c>
      <c r="N178" s="1" t="str">
        <f>'[4]Variety Info &amp; Ratings'!AM178</f>
        <v>Yes</v>
      </c>
      <c r="O178" s="1">
        <f>'[4]Variety Info &amp; Ratings'!AN178</f>
        <v>0</v>
      </c>
      <c r="P178" s="17" t="s">
        <v>19</v>
      </c>
    </row>
    <row r="179" spans="1:16" ht="20.100000000000001" customHeight="1" x14ac:dyDescent="0.25">
      <c r="A179" t="s">
        <v>20</v>
      </c>
      <c r="B179" s="25" t="str">
        <f>'[2]Post Avails'!A179</f>
        <v>Clematis Vancouver ™ Cotton Candy</v>
      </c>
      <c r="C179" s="28"/>
      <c r="D179" s="24" t="str">
        <f>'[3]1 Gal IGC Status'!B179</f>
        <v>Ready</v>
      </c>
      <c r="E179" s="3" t="str">
        <f>IF('[2]Post Avails'!P179&gt;30,"Available","N/A")</f>
        <v>Available</v>
      </c>
      <c r="F179" s="1" t="str">
        <f>'[4]Variety Info &amp; Ratings'!H179</f>
        <v>Bi-Color</v>
      </c>
      <c r="G179" s="1" t="str">
        <f>'[4]Variety Info &amp; Ratings'!M179</f>
        <v>6-8" (15-20cm)</v>
      </c>
      <c r="H179" s="1" t="str">
        <f>'[4]Variety Info &amp; Ratings'!P179</f>
        <v>May, June &amp; Sept</v>
      </c>
      <c r="I179" s="1" t="str">
        <f>'[4]Variety Info &amp; Ratings'!S179</f>
        <v>6-9' (2-3m)</v>
      </c>
      <c r="J179" s="1" t="str">
        <f>'[4]Variety Info &amp; Ratings'!AC179</f>
        <v>B1</v>
      </c>
      <c r="K179" s="1">
        <f>'[4]Variety Info &amp; Ratings'!AH179</f>
        <v>4</v>
      </c>
      <c r="L179" s="1" t="str">
        <f>'[4]Variety Info &amp; Ratings'!AK179</f>
        <v>Yes</v>
      </c>
      <c r="M179" s="1">
        <f>'[4]Variety Info &amp; Ratings'!AL179</f>
        <v>0</v>
      </c>
      <c r="N179" s="1">
        <f>'[4]Variety Info &amp; Ratings'!AM179</f>
        <v>0</v>
      </c>
      <c r="O179" s="1">
        <f>'[4]Variety Info &amp; Ratings'!AN179</f>
        <v>0</v>
      </c>
      <c r="P179" s="21" t="s">
        <v>19</v>
      </c>
    </row>
    <row r="180" spans="1:16" ht="20.100000000000001" hidden="1" customHeight="1" x14ac:dyDescent="0.25">
      <c r="A180" t="s">
        <v>20</v>
      </c>
      <c r="B180" s="25" t="str">
        <f>'[2]Post Avails'!A180</f>
        <v xml:space="preserve">Clematis Vancouver ™ Danielle </v>
      </c>
      <c r="C180" s="28"/>
      <c r="D180" s="24" t="str">
        <f>'[3]1 Gal IGC Status'!B180</f>
        <v>not ready</v>
      </c>
      <c r="E180" s="3" t="str">
        <f>IF('[2]Post Avails'!P180&gt;30,"Available","N/A")</f>
        <v>Available</v>
      </c>
      <c r="F180" s="1" t="str">
        <f>'[4]Variety Info &amp; Ratings'!H180</f>
        <v>Purple</v>
      </c>
      <c r="G180" s="1" t="str">
        <f>'[4]Variety Info &amp; Ratings'!M180</f>
        <v>6-8" (15-20cm)</v>
      </c>
      <c r="H180" s="1" t="str">
        <f>'[4]Variety Info &amp; Ratings'!P180</f>
        <v>May, June &amp; Sept</v>
      </c>
      <c r="I180" s="1" t="str">
        <f>'[4]Variety Info &amp; Ratings'!S180</f>
        <v>5-8' (1.5-3m)</v>
      </c>
      <c r="J180" s="1" t="str">
        <f>'[4]Variety Info &amp; Ratings'!AC180</f>
        <v>B1</v>
      </c>
      <c r="K180" s="1">
        <f>'[4]Variety Info &amp; Ratings'!AH180</f>
        <v>4</v>
      </c>
      <c r="L180" s="1" t="str">
        <f>'[4]Variety Info &amp; Ratings'!AK180</f>
        <v>Yes</v>
      </c>
      <c r="M180" s="1">
        <f>'[4]Variety Info &amp; Ratings'!AL180</f>
        <v>0</v>
      </c>
      <c r="N180" s="1">
        <f>'[4]Variety Info &amp; Ratings'!AM180</f>
        <v>0</v>
      </c>
      <c r="O180" s="1">
        <f>'[4]Variety Info &amp; Ratings'!AN180</f>
        <v>0</v>
      </c>
      <c r="P180" s="22" t="s">
        <v>19</v>
      </c>
    </row>
    <row r="181" spans="1:16" ht="20.100000000000001" hidden="1" customHeight="1" x14ac:dyDescent="0.25">
      <c r="A181" t="s">
        <v>20</v>
      </c>
      <c r="B181" s="25" t="str">
        <f>'[2]Post Avails'!A181</f>
        <v>Clematis Vancouver™ Daybreak</v>
      </c>
      <c r="C181" s="28"/>
      <c r="D181" s="24" t="str">
        <f>'[3]1 Gal IGC Status'!B181</f>
        <v>not ready</v>
      </c>
      <c r="E181" s="3" t="str">
        <f>IF('[2]Post Avails'!P181&gt;30,"Available","N/A")</f>
        <v>Available</v>
      </c>
      <c r="F181" s="1" t="str">
        <f>'[4]Variety Info &amp; Ratings'!H181</f>
        <v>Blue</v>
      </c>
      <c r="G181" s="1" t="str">
        <f>'[4]Variety Info &amp; Ratings'!M181</f>
        <v>7-9" (18-23cm)</v>
      </c>
      <c r="H181" s="1" t="str">
        <f>'[4]Variety Info &amp; Ratings'!P181</f>
        <v>may june and sept</v>
      </c>
      <c r="I181" s="1" t="str">
        <f>'[4]Variety Info &amp; Ratings'!S181</f>
        <v>6-9' (1.8-2.7m)</v>
      </c>
      <c r="J181" s="1" t="str">
        <f>'[4]Variety Info &amp; Ratings'!AC181</f>
        <v>B</v>
      </c>
      <c r="K181" s="1">
        <f>'[4]Variety Info &amp; Ratings'!AH181</f>
        <v>0</v>
      </c>
      <c r="L181" s="1" t="str">
        <f>'[4]Variety Info &amp; Ratings'!AK181</f>
        <v>Yes</v>
      </c>
      <c r="M181" s="1">
        <f>'[4]Variety Info &amp; Ratings'!AL181</f>
        <v>0</v>
      </c>
      <c r="N181" s="1">
        <f>'[4]Variety Info &amp; Ratings'!AM181</f>
        <v>0</v>
      </c>
      <c r="O181" s="1">
        <f>'[4]Variety Info &amp; Ratings'!AN181</f>
        <v>0</v>
      </c>
      <c r="P181" s="17" t="s">
        <v>19</v>
      </c>
    </row>
    <row r="182" spans="1:16" ht="20.100000000000001" hidden="1" customHeight="1" x14ac:dyDescent="0.25">
      <c r="A182" t="s">
        <v>20</v>
      </c>
      <c r="B182" s="25" t="str">
        <f>'[2]Post Avails'!A182</f>
        <v>Clematis Vancouver™ Deborah Dahl</v>
      </c>
      <c r="C182" s="28"/>
      <c r="D182" s="24" t="str">
        <f>'[3]1 Gal IGC Status'!B182</f>
        <v>not ready</v>
      </c>
      <c r="E182" s="3" t="str">
        <f>IF('[2]Post Avails'!P182&gt;30,"Available","N/A")</f>
        <v>Available</v>
      </c>
      <c r="F182" s="1" t="str">
        <f>'[4]Variety Info &amp; Ratings'!H182</f>
        <v>Blue</v>
      </c>
      <c r="G182" s="1" t="str">
        <f>'[4]Variety Info &amp; Ratings'!M182</f>
        <v>7-9" (17-23cm)</v>
      </c>
      <c r="H182" s="1" t="str">
        <f>'[4]Variety Info &amp; Ratings'!P182</f>
        <v>May, June &amp; Sept</v>
      </c>
      <c r="I182" s="1" t="str">
        <f>'[4]Variety Info &amp; Ratings'!S182</f>
        <v>6-9' (2-3m)</v>
      </c>
      <c r="J182" s="1" t="str">
        <f>'[4]Variety Info &amp; Ratings'!AC182</f>
        <v>B1</v>
      </c>
      <c r="K182" s="1">
        <f>'[4]Variety Info &amp; Ratings'!AH182</f>
        <v>4</v>
      </c>
      <c r="L182" s="1" t="str">
        <f>'[4]Variety Info &amp; Ratings'!AK182</f>
        <v>Yes</v>
      </c>
      <c r="M182" s="1">
        <f>'[4]Variety Info &amp; Ratings'!AL182</f>
        <v>0</v>
      </c>
      <c r="N182" s="1">
        <f>'[4]Variety Info &amp; Ratings'!AM182</f>
        <v>0</v>
      </c>
      <c r="O182" s="1">
        <f>'[4]Variety Info &amp; Ratings'!AN182</f>
        <v>0</v>
      </c>
      <c r="P182" s="21" t="s">
        <v>19</v>
      </c>
    </row>
    <row r="183" spans="1:16" ht="20.100000000000001" customHeight="1" x14ac:dyDescent="0.25">
      <c r="A183" t="s">
        <v>20</v>
      </c>
      <c r="B183" s="32" t="str">
        <f>'[2]Post Avails'!A183</f>
        <v>Clematis Vancouver™ Fragrant star</v>
      </c>
      <c r="C183" s="30"/>
      <c r="D183" s="31" t="str">
        <f>'[3]1 Gal IGC Status'!B183</f>
        <v>Ready</v>
      </c>
      <c r="E183" s="3" t="str">
        <f>IF('[2]Post Avails'!P183&gt;30,"Available","N/A")</f>
        <v>Available</v>
      </c>
      <c r="F183" s="1" t="str">
        <f>'[4]Variety Info &amp; Ratings'!H183</f>
        <v>White</v>
      </c>
      <c r="G183" s="1" t="str">
        <f>'[4]Variety Info &amp; Ratings'!M183</f>
        <v>6-8" (15-20cm)</v>
      </c>
      <c r="H183" s="1" t="str">
        <f>'[4]Variety Info &amp; Ratings'!P183</f>
        <v>May, June &amp; Sept</v>
      </c>
      <c r="I183" s="1" t="str">
        <f>'[4]Variety Info &amp; Ratings'!S183</f>
        <v>6-9' (2-3m)</v>
      </c>
      <c r="J183" s="1" t="str">
        <f>'[4]Variety Info &amp; Ratings'!AC183</f>
        <v>B1</v>
      </c>
      <c r="K183" s="1">
        <f>'[4]Variety Info &amp; Ratings'!AH183</f>
        <v>4</v>
      </c>
      <c r="L183" s="1" t="str">
        <f>'[4]Variety Info &amp; Ratings'!AK183</f>
        <v>Yes</v>
      </c>
      <c r="M183" s="1">
        <f>'[4]Variety Info &amp; Ratings'!AL183</f>
        <v>0</v>
      </c>
      <c r="N183" s="1" t="str">
        <f>'[4]Variety Info &amp; Ratings'!AM183</f>
        <v>Yes</v>
      </c>
      <c r="O183" s="1">
        <f>'[4]Variety Info &amp; Ratings'!AN183</f>
        <v>0</v>
      </c>
      <c r="P183" s="22" t="s">
        <v>19</v>
      </c>
    </row>
    <row r="184" spans="1:16" ht="20.100000000000001" hidden="1" customHeight="1" x14ac:dyDescent="0.25">
      <c r="A184" t="s">
        <v>20</v>
      </c>
      <c r="B184" s="25" t="str">
        <f>'[2]Post Avails'!A184</f>
        <v>Clematis Vancouver™ Morning Mist</v>
      </c>
      <c r="C184" s="28"/>
      <c r="D184" s="24" t="str">
        <f>'[3]1 Gal IGC Status'!B184</f>
        <v>not ready</v>
      </c>
      <c r="E184" s="3" t="str">
        <f>IF('[2]Post Avails'!P184&gt;30,"Available","N/A")</f>
        <v>Available</v>
      </c>
      <c r="F184" s="1" t="str">
        <f>'[4]Variety Info &amp; Ratings'!H184</f>
        <v>Pink</v>
      </c>
      <c r="G184" s="1" t="str">
        <f>'[4]Variety Info &amp; Ratings'!M184</f>
        <v>8-11" (20-28cm)</v>
      </c>
      <c r="H184" s="1" t="str">
        <f>'[4]Variety Info &amp; Ratings'!P184</f>
        <v>May - October</v>
      </c>
      <c r="I184" s="1" t="str">
        <f>'[4]Variety Info &amp; Ratings'!S184</f>
        <v>6-8' (2-2.5m)</v>
      </c>
      <c r="J184" s="1" t="str">
        <f>'[4]Variety Info &amp; Ratings'!AC184</f>
        <v>B2</v>
      </c>
      <c r="K184" s="1">
        <f>'[4]Variety Info &amp; Ratings'!AH184</f>
        <v>4</v>
      </c>
      <c r="L184" s="1" t="str">
        <f>'[4]Variety Info &amp; Ratings'!AK184</f>
        <v>Yes</v>
      </c>
      <c r="M184" s="1">
        <f>'[4]Variety Info &amp; Ratings'!AL184</f>
        <v>0</v>
      </c>
      <c r="N184" s="1">
        <f>'[4]Variety Info &amp; Ratings'!AM184</f>
        <v>0</v>
      </c>
      <c r="O184" s="1">
        <f>'[4]Variety Info &amp; Ratings'!AN184</f>
        <v>0</v>
      </c>
      <c r="P184" s="17" t="s">
        <v>19</v>
      </c>
    </row>
    <row r="185" spans="1:16" ht="20.100000000000001" customHeight="1" x14ac:dyDescent="0.25">
      <c r="A185" t="s">
        <v>20</v>
      </c>
      <c r="B185" s="32" t="str">
        <f>'[2]Post Avails'!A185</f>
        <v>Clematis Vancouver™ Mystic Gem</v>
      </c>
      <c r="C185" s="30"/>
      <c r="D185" s="31" t="str">
        <f>'[3]1 Gal IGC Status'!B185</f>
        <v>Ready</v>
      </c>
      <c r="E185" s="3" t="str">
        <f>IF('[2]Post Avails'!P185&gt;30,"Available","N/A")</f>
        <v>Available</v>
      </c>
      <c r="F185" s="1" t="str">
        <f>'[4]Variety Info &amp; Ratings'!H185</f>
        <v>Bi-Color</v>
      </c>
      <c r="G185" s="1" t="str">
        <f>'[4]Variety Info &amp; Ratings'!M185</f>
        <v>6-8" (15-20cm)</v>
      </c>
      <c r="H185" s="1" t="str">
        <f>'[4]Variety Info &amp; Ratings'!P185</f>
        <v>May, June &amp; Sept</v>
      </c>
      <c r="I185" s="1" t="str">
        <f>'[4]Variety Info &amp; Ratings'!S185</f>
        <v>6-9' (2-3m)</v>
      </c>
      <c r="J185" s="1" t="str">
        <f>'[4]Variety Info &amp; Ratings'!AC185</f>
        <v>B1</v>
      </c>
      <c r="K185" s="1">
        <f>'[4]Variety Info &amp; Ratings'!AH185</f>
        <v>4</v>
      </c>
      <c r="L185" s="1" t="str">
        <f>'[4]Variety Info &amp; Ratings'!AK185</f>
        <v>Yes</v>
      </c>
      <c r="M185" s="1">
        <f>'[4]Variety Info &amp; Ratings'!AL185</f>
        <v>0</v>
      </c>
      <c r="N185" s="1">
        <f>'[4]Variety Info &amp; Ratings'!AM185</f>
        <v>0</v>
      </c>
      <c r="O185" s="1">
        <f>'[4]Variety Info &amp; Ratings'!AN185</f>
        <v>0</v>
      </c>
      <c r="P185" s="23" t="s">
        <v>19</v>
      </c>
    </row>
    <row r="186" spans="1:16" ht="20.100000000000001" hidden="1" customHeight="1" x14ac:dyDescent="0.25">
      <c r="A186" t="s">
        <v>20</v>
      </c>
      <c r="B186" s="25" t="str">
        <f>'[2]Post Avails'!A186</f>
        <v>Clematis Vancouver™ Plum Gorgeus</v>
      </c>
      <c r="C186" s="28"/>
      <c r="D186" s="24" t="str">
        <f>'[3]1 Gal IGC Status'!B186</f>
        <v>zero on hand</v>
      </c>
      <c r="E186" s="3" t="str">
        <f>IF('[2]Post Avails'!P186&gt;30,"Available","N/A")</f>
        <v>Available</v>
      </c>
      <c r="F186" s="1" t="str">
        <f>'[4]Variety Info &amp; Ratings'!H186</f>
        <v>Purple</v>
      </c>
      <c r="G186" s="1" t="str">
        <f>'[4]Variety Info &amp; Ratings'!M186</f>
        <v>6-8" (15-20cm)</v>
      </c>
      <c r="H186" s="1" t="str">
        <f>'[4]Variety Info &amp; Ratings'!P186</f>
        <v>June - September</v>
      </c>
      <c r="I186" s="1" t="str">
        <f>'[4]Variety Info &amp; Ratings'!S186</f>
        <v>6-8' (2-2.5m)</v>
      </c>
      <c r="J186" s="1" t="str">
        <f>'[4]Variety Info &amp; Ratings'!AC186</f>
        <v>B2</v>
      </c>
      <c r="K186" s="1">
        <f>'[4]Variety Info &amp; Ratings'!AH186</f>
        <v>4</v>
      </c>
      <c r="L186" s="1" t="str">
        <f>'[4]Variety Info &amp; Ratings'!AK186</f>
        <v>Yes</v>
      </c>
      <c r="M186" s="1">
        <f>'[4]Variety Info &amp; Ratings'!AL186</f>
        <v>0</v>
      </c>
      <c r="N186" s="1">
        <f>'[4]Variety Info &amp; Ratings'!AM186</f>
        <v>0</v>
      </c>
      <c r="O186" s="1">
        <f>'[4]Variety Info &amp; Ratings'!AN186</f>
        <v>0</v>
      </c>
      <c r="P186" s="17" t="s">
        <v>19</v>
      </c>
    </row>
    <row r="187" spans="1:16" ht="20.100000000000001" customHeight="1" x14ac:dyDescent="0.25">
      <c r="A187" t="s">
        <v>20</v>
      </c>
      <c r="B187" s="32" t="str">
        <f>'[2]Post Avails'!A187</f>
        <v xml:space="preserve">Clematis Vancouver™ Sea Breeze </v>
      </c>
      <c r="C187" s="30"/>
      <c r="D187" s="31" t="str">
        <f>'[3]1 Gal IGC Status'!B187</f>
        <v>Budded</v>
      </c>
      <c r="E187" s="3" t="str">
        <f>IF('[2]Post Avails'!P187&gt;30,"Available","N/A")</f>
        <v>Available</v>
      </c>
      <c r="F187" s="1" t="str">
        <f>'[4]Variety Info &amp; Ratings'!H187</f>
        <v>Blue</v>
      </c>
      <c r="G187" s="1" t="str">
        <f>'[4]Variety Info &amp; Ratings'!M187</f>
        <v>6-8" (15-20cm)</v>
      </c>
      <c r="H187" s="1" t="str">
        <f>'[4]Variety Info &amp; Ratings'!P187</f>
        <v>May - October</v>
      </c>
      <c r="I187" s="1" t="str">
        <f>'[4]Variety Info &amp; Ratings'!S187</f>
        <v>6-8' (2-2.5m)</v>
      </c>
      <c r="J187" s="1" t="str">
        <f>'[4]Variety Info &amp; Ratings'!AC187</f>
        <v>B2</v>
      </c>
      <c r="K187" s="1">
        <f>'[4]Variety Info &amp; Ratings'!AH187</f>
        <v>4</v>
      </c>
      <c r="L187" s="1" t="str">
        <f>'[4]Variety Info &amp; Ratings'!AK187</f>
        <v>Yes</v>
      </c>
      <c r="M187" s="1">
        <f>'[4]Variety Info &amp; Ratings'!AL187</f>
        <v>0</v>
      </c>
      <c r="N187" s="1">
        <f>'[4]Variety Info &amp; Ratings'!AM187</f>
        <v>0</v>
      </c>
      <c r="O187" s="1">
        <f>'[4]Variety Info &amp; Ratings'!AN187</f>
        <v>0</v>
      </c>
      <c r="P187" s="21" t="s">
        <v>19</v>
      </c>
    </row>
    <row r="188" spans="1:16" ht="20.100000000000001" hidden="1" customHeight="1" x14ac:dyDescent="0.25">
      <c r="A188" t="s">
        <v>20</v>
      </c>
      <c r="B188" s="25" t="str">
        <f>'[2]Post Avails'!A188</f>
        <v xml:space="preserve">Clematis Vancouver™ Starry Night </v>
      </c>
      <c r="C188" s="28"/>
      <c r="D188" s="24" t="str">
        <f>'[3]1 Gal IGC Status'!B188</f>
        <v>zero on hand</v>
      </c>
      <c r="E188" s="3" t="str">
        <f>IF('[2]Post Avails'!P188&gt;30,"Available","N/A")</f>
        <v>Available</v>
      </c>
      <c r="F188" s="1" t="str">
        <f>'[4]Variety Info &amp; Ratings'!H188</f>
        <v>Bi-Color</v>
      </c>
      <c r="G188" s="1" t="str">
        <f>'[4]Variety Info &amp; Ratings'!M188</f>
        <v>5-7" (12-18cm)</v>
      </c>
      <c r="H188" s="1" t="str">
        <f>'[4]Variety Info &amp; Ratings'!P188</f>
        <v>June - September</v>
      </c>
      <c r="I188" s="1" t="str">
        <f>'[4]Variety Info &amp; Ratings'!S188</f>
        <v>6-8' (2-2.5m)</v>
      </c>
      <c r="J188" s="1" t="str">
        <f>'[4]Variety Info &amp; Ratings'!AC188</f>
        <v>B2</v>
      </c>
      <c r="K188" s="1">
        <f>'[4]Variety Info &amp; Ratings'!AH188</f>
        <v>4</v>
      </c>
      <c r="L188" s="1" t="str">
        <f>'[4]Variety Info &amp; Ratings'!AK188</f>
        <v>Yes</v>
      </c>
      <c r="M188" s="1">
        <f>'[4]Variety Info &amp; Ratings'!AL188</f>
        <v>0</v>
      </c>
      <c r="N188" s="1">
        <f>'[4]Variety Info &amp; Ratings'!AM188</f>
        <v>0</v>
      </c>
      <c r="O188" s="1">
        <f>'[4]Variety Info &amp; Ratings'!AN188</f>
        <v>0</v>
      </c>
      <c r="P188" s="17" t="s">
        <v>19</v>
      </c>
    </row>
    <row r="189" spans="1:16" ht="20.100000000000001" hidden="1" customHeight="1" x14ac:dyDescent="0.25">
      <c r="B189" s="2" t="str">
        <f>'[2]Post Avails'!A189</f>
        <v>Veronica's Choice</v>
      </c>
      <c r="C189" s="28"/>
      <c r="D189" s="24" t="str">
        <f>'[3]1 Gal IGC Status'!B189</f>
        <v>zero on hand</v>
      </c>
      <c r="E189" s="3" t="str">
        <f>IF('[2]Post Avails'!P189&gt;30,"Available","N/A")</f>
        <v>Available</v>
      </c>
      <c r="F189" s="1" t="str">
        <f>'[4]Variety Info &amp; Ratings'!H189</f>
        <v>Bi-Color</v>
      </c>
      <c r="G189" s="1" t="str">
        <f>'[4]Variety Info &amp; Ratings'!M189</f>
        <v>4-5" (10-13cm)</v>
      </c>
      <c r="H189" s="1" t="str">
        <f>'[4]Variety Info &amp; Ratings'!P189</f>
        <v>May, June &amp; Sept</v>
      </c>
      <c r="I189" s="1" t="str">
        <f>'[4]Variety Info &amp; Ratings'!S189</f>
        <v>6-9' (2-3m)</v>
      </c>
      <c r="J189" s="1" t="str">
        <f>'[4]Variety Info &amp; Ratings'!AC189</f>
        <v>B1</v>
      </c>
      <c r="K189" s="1">
        <f>'[4]Variety Info &amp; Ratings'!AH189</f>
        <v>4</v>
      </c>
      <c r="L189" s="1" t="str">
        <f>'[4]Variety Info &amp; Ratings'!AK189</f>
        <v>Yes</v>
      </c>
      <c r="M189" s="1">
        <f>'[4]Variety Info &amp; Ratings'!AL189</f>
        <v>0</v>
      </c>
      <c r="N189" s="1">
        <f>'[4]Variety Info &amp; Ratings'!AM189</f>
        <v>0</v>
      </c>
      <c r="O189" s="1">
        <f>'[4]Variety Info &amp; Ratings'!AN189</f>
        <v>0</v>
      </c>
      <c r="P189" s="22" t="s">
        <v>19</v>
      </c>
    </row>
    <row r="190" spans="1:16" ht="15" hidden="1" customHeight="1" x14ac:dyDescent="0.25">
      <c r="B190" s="2" t="str">
        <f>'[2]Post Avails'!A190</f>
        <v>Victoria</v>
      </c>
      <c r="C190" s="18"/>
      <c r="D190" s="24" t="str">
        <f>'[3]1 Gal IGC Status'!B190</f>
        <v>zero on hand</v>
      </c>
      <c r="E190" s="3" t="str">
        <f>IF('[2]Post Avails'!P190&gt;30,"Available","N/A")</f>
        <v>N/A</v>
      </c>
      <c r="F190" s="1" t="str">
        <f>'[4]Variety Info &amp; Ratings'!H190</f>
        <v>Blue</v>
      </c>
      <c r="G190" s="1" t="str">
        <f>'[4]Variety Info &amp; Ratings'!M190</f>
        <v>4-6" (10-15cm)</v>
      </c>
      <c r="H190" s="1" t="str">
        <f>'[4]Variety Info &amp; Ratings'!P190</f>
        <v>June - September</v>
      </c>
      <c r="I190" s="1" t="str">
        <f>'[4]Variety Info &amp; Ratings'!S190</f>
        <v>9-12' (3-4m)</v>
      </c>
      <c r="J190" s="1" t="str">
        <f>'[4]Variety Info &amp; Ratings'!AC190</f>
        <v>C</v>
      </c>
      <c r="K190" s="1">
        <f>'[4]Variety Info &amp; Ratings'!AH190</f>
        <v>3</v>
      </c>
      <c r="L190" s="1" t="str">
        <f>'[4]Variety Info &amp; Ratings'!AK190</f>
        <v>Yes</v>
      </c>
      <c r="M190" s="1">
        <f>'[4]Variety Info &amp; Ratings'!AL190</f>
        <v>0</v>
      </c>
      <c r="N190" s="1">
        <f>'[4]Variety Info &amp; Ratings'!AM190</f>
        <v>0</v>
      </c>
      <c r="O190" s="1">
        <f>'[4]Variety Info &amp; Ratings'!AN190</f>
        <v>0</v>
      </c>
      <c r="P190" s="17" t="s">
        <v>19</v>
      </c>
    </row>
    <row r="191" spans="1:16" ht="20.100000000000001" customHeight="1" x14ac:dyDescent="0.25">
      <c r="B191" s="2" t="str">
        <f>'[2]Post Avails'!A191</f>
        <v>Ville De Lyon</v>
      </c>
      <c r="C191" s="28"/>
      <c r="D191" s="24" t="str">
        <f>'[3]1 Gal IGC Status'!B191</f>
        <v>Budded</v>
      </c>
      <c r="E191" s="3" t="str">
        <f>IF('[2]Post Avails'!P191&gt;30,"Available","N/A")</f>
        <v>Available</v>
      </c>
      <c r="F191" s="1" t="str">
        <f>'[4]Variety Info &amp; Ratings'!H191</f>
        <v>Red</v>
      </c>
      <c r="G191" s="1" t="str">
        <f>'[4]Variety Info &amp; Ratings'!M191</f>
        <v>4-6" (10-15cm)</v>
      </c>
      <c r="H191" s="1" t="str">
        <f>'[4]Variety Info &amp; Ratings'!P191</f>
        <v>June - September</v>
      </c>
      <c r="I191" s="1" t="str">
        <f>'[4]Variety Info &amp; Ratings'!S191</f>
        <v>8-12' (3-4m)</v>
      </c>
      <c r="J191" s="1" t="str">
        <f>'[4]Variety Info &amp; Ratings'!AC191</f>
        <v>B2</v>
      </c>
      <c r="K191" s="1">
        <f>'[4]Variety Info &amp; Ratings'!AH191</f>
        <v>3</v>
      </c>
      <c r="L191" s="1" t="str">
        <f>'[4]Variety Info &amp; Ratings'!AK191</f>
        <v>Yes</v>
      </c>
      <c r="M191" s="1">
        <f>'[4]Variety Info &amp; Ratings'!AL191</f>
        <v>0</v>
      </c>
      <c r="N191" s="1">
        <f>'[4]Variety Info &amp; Ratings'!AM191</f>
        <v>0</v>
      </c>
      <c r="O191" s="1">
        <f>'[4]Variety Info &amp; Ratings'!AN191</f>
        <v>0</v>
      </c>
      <c r="P191" s="21" t="s">
        <v>19</v>
      </c>
    </row>
    <row r="192" spans="1:16" ht="15" hidden="1" customHeight="1" x14ac:dyDescent="0.25">
      <c r="B192" s="2" t="str">
        <f>'[2]Post Avails'!A192</f>
        <v>Violet Elizabeth</v>
      </c>
      <c r="C192" s="18"/>
      <c r="D192" s="24" t="str">
        <f>'[3]1 Gal IGC Status'!B192</f>
        <v>zero on hand</v>
      </c>
      <c r="E192" s="3" t="str">
        <f>IF('[2]Post Avails'!P192&gt;30,"Available","N/A")</f>
        <v>Available</v>
      </c>
      <c r="F192" s="1" t="str">
        <f>'[4]Variety Info &amp; Ratings'!H192</f>
        <v>Pink</v>
      </c>
      <c r="G192" s="1" t="str">
        <f>'[4]Variety Info &amp; Ratings'!M192</f>
        <v>4-5" (10-13cm)</v>
      </c>
      <c r="H192" s="1" t="str">
        <f>'[4]Variety Info &amp; Ratings'!P192</f>
        <v>May, June &amp; Sept</v>
      </c>
      <c r="I192" s="1" t="str">
        <f>'[4]Variety Info &amp; Ratings'!S192</f>
        <v>6-9' (2-3m)</v>
      </c>
      <c r="J192" s="1" t="str">
        <f>'[4]Variety Info &amp; Ratings'!AC192</f>
        <v>B1</v>
      </c>
      <c r="K192" s="1">
        <f>'[4]Variety Info &amp; Ratings'!AH192</f>
        <v>4</v>
      </c>
      <c r="L192" s="1" t="str">
        <f>'[4]Variety Info &amp; Ratings'!AK192</f>
        <v>Yes</v>
      </c>
      <c r="M192" s="1">
        <f>'[4]Variety Info &amp; Ratings'!AL192</f>
        <v>0</v>
      </c>
      <c r="N192" s="1">
        <f>'[4]Variety Info &amp; Ratings'!AM192</f>
        <v>0</v>
      </c>
      <c r="O192" s="1">
        <f>'[4]Variety Info &amp; Ratings'!AN192</f>
        <v>0</v>
      </c>
      <c r="P192" s="17" t="s">
        <v>19</v>
      </c>
    </row>
    <row r="193" spans="2:16" ht="15" hidden="1" customHeight="1" x14ac:dyDescent="0.25">
      <c r="B193" s="2" t="str">
        <f>'[2]Post Avails'!A193</f>
        <v>Viticella Alba Luxurians</v>
      </c>
      <c r="C193" s="18"/>
      <c r="D193" s="24" t="str">
        <f>'[3]1 Gal IGC Status'!B193</f>
        <v>zero on hand</v>
      </c>
      <c r="E193" s="3" t="str">
        <f>IF('[2]Post Avails'!P193&gt;30,"Available","N/A")</f>
        <v>Available</v>
      </c>
      <c r="F193" s="1" t="str">
        <f>'[4]Variety Info &amp; Ratings'!H193</f>
        <v>White</v>
      </c>
      <c r="G193" s="1" t="str">
        <f>'[4]Variety Info &amp; Ratings'!M193</f>
        <v>1-2" (3-5cm)</v>
      </c>
      <c r="H193" s="1" t="str">
        <f>'[4]Variety Info &amp; Ratings'!P193</f>
        <v>June - September</v>
      </c>
      <c r="I193" s="1" t="str">
        <f>'[4]Variety Info &amp; Ratings'!S193</f>
        <v>9-12' (3-4m)</v>
      </c>
      <c r="J193" s="1" t="str">
        <f>'[4]Variety Info &amp; Ratings'!AC193</f>
        <v>C</v>
      </c>
      <c r="K193" s="1">
        <f>'[4]Variety Info &amp; Ratings'!AH193</f>
        <v>3</v>
      </c>
      <c r="L193" s="1" t="str">
        <f>'[4]Variety Info &amp; Ratings'!AK193</f>
        <v>Yes</v>
      </c>
      <c r="M193" s="1">
        <f>'[4]Variety Info &amp; Ratings'!AL193</f>
        <v>0</v>
      </c>
      <c r="N193" s="1">
        <f>'[4]Variety Info &amp; Ratings'!AM193</f>
        <v>0</v>
      </c>
      <c r="O193" s="1" t="str">
        <f>'[4]Variety Info &amp; Ratings'!AN193</f>
        <v>Yes</v>
      </c>
      <c r="P193" s="22" t="s">
        <v>19</v>
      </c>
    </row>
    <row r="194" spans="2:16" ht="20.100000000000001" customHeight="1" x14ac:dyDescent="0.25">
      <c r="B194" s="29" t="str">
        <f>'[2]Post Avails'!A194</f>
        <v>Viticella Betty Corning</v>
      </c>
      <c r="C194" s="30"/>
      <c r="D194" s="31" t="str">
        <f>'[3]1 Gal IGC Status'!B194</f>
        <v>IN BLOOM</v>
      </c>
      <c r="E194" s="3" t="str">
        <f>IF('[2]Post Avails'!P194&gt;30,"Available","N/A")</f>
        <v>Available</v>
      </c>
      <c r="F194" s="1" t="str">
        <f>'[4]Variety Info &amp; Ratings'!H194</f>
        <v>Blue</v>
      </c>
      <c r="G194" s="1" t="str">
        <f>'[4]Variety Info &amp; Ratings'!M194</f>
        <v>2.5-3.5" (6-9cm)</v>
      </c>
      <c r="H194" s="1" t="str">
        <f>'[4]Variety Info &amp; Ratings'!P194</f>
        <v>June - September</v>
      </c>
      <c r="I194" s="1" t="str">
        <f>'[4]Variety Info &amp; Ratings'!S194</f>
        <v>9-12' (3-4m)</v>
      </c>
      <c r="J194" s="1" t="str">
        <f>'[4]Variety Info &amp; Ratings'!AC194</f>
        <v>C</v>
      </c>
      <c r="K194" s="1">
        <f>'[4]Variety Info &amp; Ratings'!AH194</f>
        <v>3</v>
      </c>
      <c r="L194" s="1" t="str">
        <f>'[4]Variety Info &amp; Ratings'!AK194</f>
        <v>Yes</v>
      </c>
      <c r="M194" s="1">
        <f>'[4]Variety Info &amp; Ratings'!AL194</f>
        <v>0</v>
      </c>
      <c r="N194" s="1" t="str">
        <f>'[4]Variety Info &amp; Ratings'!AM194</f>
        <v>Yes</v>
      </c>
      <c r="O194" s="1" t="str">
        <f>'[4]Variety Info &amp; Ratings'!AN194</f>
        <v>Yes</v>
      </c>
      <c r="P194" s="17" t="s">
        <v>19</v>
      </c>
    </row>
    <row r="195" spans="2:16" ht="20.100000000000001" customHeight="1" x14ac:dyDescent="0.25">
      <c r="B195" s="2" t="str">
        <f>'[2]Post Avails'!A195</f>
        <v>Viticella Blue Angel</v>
      </c>
      <c r="C195" s="28"/>
      <c r="D195" s="24" t="str">
        <f>'[3]1 Gal IGC Status'!B195</f>
        <v>Ready</v>
      </c>
      <c r="E195" s="3" t="str">
        <f>IF('[2]Post Avails'!P195&gt;30,"Available","N/A")</f>
        <v>Available</v>
      </c>
      <c r="F195" s="1" t="str">
        <f>'[4]Variety Info &amp; Ratings'!H195</f>
        <v>Blue</v>
      </c>
      <c r="G195" s="1" t="str">
        <f>'[4]Variety Info &amp; Ratings'!M195</f>
        <v>3-4" (8-10cm)</v>
      </c>
      <c r="H195" s="1" t="str">
        <f>'[4]Variety Info &amp; Ratings'!P195</f>
        <v>June - September</v>
      </c>
      <c r="I195" s="1" t="str">
        <f>'[4]Variety Info &amp; Ratings'!S195</f>
        <v>8-12' (3-4m)</v>
      </c>
      <c r="J195" s="1" t="str">
        <f>'[4]Variety Info &amp; Ratings'!AC195</f>
        <v>C</v>
      </c>
      <c r="K195" s="1">
        <f>'[4]Variety Info &amp; Ratings'!AH195</f>
        <v>3</v>
      </c>
      <c r="L195" s="1" t="str">
        <f>'[4]Variety Info &amp; Ratings'!AK195</f>
        <v>Yes</v>
      </c>
      <c r="M195" s="1">
        <f>'[4]Variety Info &amp; Ratings'!AL195</f>
        <v>0</v>
      </c>
      <c r="N195" s="1">
        <f>'[4]Variety Info &amp; Ratings'!AM195</f>
        <v>0</v>
      </c>
      <c r="O195" s="1" t="str">
        <f>'[4]Variety Info &amp; Ratings'!AN195</f>
        <v>Yes</v>
      </c>
      <c r="P195" s="21" t="s">
        <v>19</v>
      </c>
    </row>
    <row r="196" spans="2:16" ht="20.100000000000001" hidden="1" customHeight="1" x14ac:dyDescent="0.25">
      <c r="B196" s="2" t="str">
        <f>'[2]Post Avails'!A196</f>
        <v>Viticella Emilia Plater</v>
      </c>
      <c r="C196" s="28"/>
      <c r="D196" s="24" t="str">
        <f>'[3]1 Gal IGC Status'!B196</f>
        <v>zero on hand</v>
      </c>
      <c r="E196" s="3" t="str">
        <f>IF('[2]Post Avails'!P196&gt;30,"Available","N/A")</f>
        <v>Available</v>
      </c>
      <c r="F196" s="1" t="str">
        <f>'[4]Variety Info &amp; Ratings'!H196</f>
        <v>Blue</v>
      </c>
      <c r="G196" s="1" t="str">
        <f>'[4]Variety Info &amp; Ratings'!M196</f>
        <v>3-4" (8-10cm)</v>
      </c>
      <c r="H196" s="1" t="str">
        <f>'[4]Variety Info &amp; Ratings'!P196</f>
        <v>June - September</v>
      </c>
      <c r="I196" s="1" t="str">
        <f>'[4]Variety Info &amp; Ratings'!S196</f>
        <v>9-12' (3-4m)</v>
      </c>
      <c r="J196" s="1" t="str">
        <f>'[4]Variety Info &amp; Ratings'!AC196</f>
        <v>C</v>
      </c>
      <c r="K196" s="1">
        <f>'[4]Variety Info &amp; Ratings'!AH196</f>
        <v>3</v>
      </c>
      <c r="L196" s="1" t="str">
        <f>'[4]Variety Info &amp; Ratings'!AK196</f>
        <v>Yes</v>
      </c>
      <c r="M196" s="1">
        <f>'[4]Variety Info &amp; Ratings'!AL196</f>
        <v>0</v>
      </c>
      <c r="N196" s="1">
        <f>'[4]Variety Info &amp; Ratings'!AM196</f>
        <v>0</v>
      </c>
      <c r="O196" s="1" t="str">
        <f>'[4]Variety Info &amp; Ratings'!AN196</f>
        <v>Yes</v>
      </c>
      <c r="P196" s="22" t="s">
        <v>19</v>
      </c>
    </row>
    <row r="197" spans="2:16" ht="20.100000000000001" customHeight="1" x14ac:dyDescent="0.25">
      <c r="B197" s="2" t="str">
        <f>'[2]Post Avails'!A197</f>
        <v>Viticella Minuet</v>
      </c>
      <c r="C197" s="28"/>
      <c r="D197" s="24" t="str">
        <f>'[3]1 Gal IGC Status'!B197</f>
        <v>Budded</v>
      </c>
      <c r="E197" s="3" t="str">
        <f>IF('[2]Post Avails'!P197&gt;30,"Available","N/A")</f>
        <v>Available</v>
      </c>
      <c r="F197" s="1" t="str">
        <f>'[4]Variety Info &amp; Ratings'!H197</f>
        <v>Bi-Color</v>
      </c>
      <c r="G197" s="1" t="str">
        <f>'[4]Variety Info &amp; Ratings'!M197</f>
        <v>1-2" (3-5cm)</v>
      </c>
      <c r="H197" s="1" t="str">
        <f>'[4]Variety Info &amp; Ratings'!P197</f>
        <v>June - September</v>
      </c>
      <c r="I197" s="1" t="str">
        <f>'[4]Variety Info &amp; Ratings'!S197</f>
        <v>9-12' (3-4m)</v>
      </c>
      <c r="J197" s="1" t="str">
        <f>'[4]Variety Info &amp; Ratings'!AC197</f>
        <v>C</v>
      </c>
      <c r="K197" s="1">
        <f>'[4]Variety Info &amp; Ratings'!AH197</f>
        <v>3</v>
      </c>
      <c r="L197" s="1" t="str">
        <f>'[4]Variety Info &amp; Ratings'!AK197</f>
        <v>Yes</v>
      </c>
      <c r="M197" s="1">
        <f>'[4]Variety Info &amp; Ratings'!AL197</f>
        <v>0</v>
      </c>
      <c r="N197" s="1">
        <f>'[4]Variety Info &amp; Ratings'!AM197</f>
        <v>0</v>
      </c>
      <c r="O197" s="1" t="str">
        <f>'[4]Variety Info &amp; Ratings'!AN197</f>
        <v>Yes</v>
      </c>
      <c r="P197" s="17" t="s">
        <v>19</v>
      </c>
    </row>
    <row r="198" spans="2:16" ht="20.100000000000001" customHeight="1" x14ac:dyDescent="0.25">
      <c r="B198" s="2" t="str">
        <f>'[2]Post Avails'!A198</f>
        <v>Viticella Polish Spirit</v>
      </c>
      <c r="C198" s="28"/>
      <c r="D198" s="24" t="str">
        <f>'[3]1 Gal IGC Status'!B198</f>
        <v>Budded</v>
      </c>
      <c r="E198" s="3" t="str">
        <f>IF('[2]Post Avails'!P198&gt;30,"Available","N/A")</f>
        <v>Available</v>
      </c>
      <c r="F198" s="1" t="str">
        <f>'[4]Variety Info &amp; Ratings'!H198</f>
        <v>Purple</v>
      </c>
      <c r="G198" s="1" t="str">
        <f>'[4]Variety Info &amp; Ratings'!M198</f>
        <v>3-4" (8-10cm)</v>
      </c>
      <c r="H198" s="1" t="str">
        <f>'[4]Variety Info &amp; Ratings'!P198</f>
        <v>June - September</v>
      </c>
      <c r="I198" s="1" t="str">
        <f>'[4]Variety Info &amp; Ratings'!S198</f>
        <v>9-12' (3-4m)</v>
      </c>
      <c r="J198" s="1" t="str">
        <f>'[4]Variety Info &amp; Ratings'!AC198</f>
        <v>C</v>
      </c>
      <c r="K198" s="1">
        <f>'[4]Variety Info &amp; Ratings'!AH198</f>
        <v>3</v>
      </c>
      <c r="L198" s="1" t="str">
        <f>'[4]Variety Info &amp; Ratings'!AK198</f>
        <v>Yes</v>
      </c>
      <c r="M198" s="1">
        <f>'[4]Variety Info &amp; Ratings'!AL198</f>
        <v>0</v>
      </c>
      <c r="N198" s="1">
        <f>'[4]Variety Info &amp; Ratings'!AM198</f>
        <v>0</v>
      </c>
      <c r="O198" s="1" t="str">
        <f>'[4]Variety Info &amp; Ratings'!AN198</f>
        <v>Yes</v>
      </c>
      <c r="P198" s="21" t="s">
        <v>19</v>
      </c>
    </row>
    <row r="199" spans="2:16" ht="20.100000000000001" hidden="1" customHeight="1" x14ac:dyDescent="0.25">
      <c r="B199" s="2" t="str">
        <f>'[2]Post Avails'!A199</f>
        <v>Viticella Purpurea Plena Elegans</v>
      </c>
      <c r="C199" s="28"/>
      <c r="D199" s="24" t="str">
        <f>'[3]1 Gal IGC Status'!B199</f>
        <v>zero on hand</v>
      </c>
      <c r="E199" s="3" t="str">
        <f>IF('[2]Post Avails'!P199&gt;30,"Available","N/A")</f>
        <v>Available</v>
      </c>
      <c r="F199" s="1" t="str">
        <f>'[4]Variety Info &amp; Ratings'!H199</f>
        <v>Purple</v>
      </c>
      <c r="G199" s="1" t="str">
        <f>'[4]Variety Info &amp; Ratings'!M199</f>
        <v>1-2" (3-5cm)</v>
      </c>
      <c r="H199" s="1" t="str">
        <f>'[4]Variety Info &amp; Ratings'!P199</f>
        <v>June - September</v>
      </c>
      <c r="I199" s="1" t="str">
        <f>'[4]Variety Info &amp; Ratings'!S199</f>
        <v>9-12' (3-4m)</v>
      </c>
      <c r="J199" s="1" t="str">
        <f>'[4]Variety Info &amp; Ratings'!AC199</f>
        <v>C</v>
      </c>
      <c r="K199" s="1">
        <f>'[4]Variety Info &amp; Ratings'!AH199</f>
        <v>3</v>
      </c>
      <c r="L199" s="1" t="str">
        <f>'[4]Variety Info &amp; Ratings'!AK199</f>
        <v>Yes</v>
      </c>
      <c r="M199" s="1">
        <f>'[4]Variety Info &amp; Ratings'!AL199</f>
        <v>0</v>
      </c>
      <c r="N199" s="1">
        <f>'[4]Variety Info &amp; Ratings'!AM199</f>
        <v>0</v>
      </c>
      <c r="O199" s="1" t="str">
        <f>'[4]Variety Info &amp; Ratings'!AN199</f>
        <v>Yes</v>
      </c>
      <c r="P199" s="17" t="s">
        <v>19</v>
      </c>
    </row>
    <row r="200" spans="2:16" ht="15" hidden="1" customHeight="1" x14ac:dyDescent="0.25">
      <c r="B200" s="2" t="str">
        <f>'[2]Post Avails'!A200</f>
        <v>Viticella Royal Velours</v>
      </c>
      <c r="C200" s="18"/>
      <c r="D200" s="24" t="str">
        <f>'[3]1 Gal IGC Status'!B200</f>
        <v>zero on hand</v>
      </c>
      <c r="E200" s="3" t="str">
        <f>IF('[2]Post Avails'!P200&gt;30,"Available","N/A")</f>
        <v>N/A</v>
      </c>
      <c r="F200" s="1" t="str">
        <f>'[4]Variety Info &amp; Ratings'!H200</f>
        <v>Purple</v>
      </c>
      <c r="G200" s="1" t="str">
        <f>'[4]Variety Info &amp; Ratings'!M200</f>
        <v>2.5-3.5" (6-9cm)</v>
      </c>
      <c r="H200" s="1" t="str">
        <f>'[4]Variety Info &amp; Ratings'!P200</f>
        <v>July - September</v>
      </c>
      <c r="I200" s="1" t="str">
        <f>'[4]Variety Info &amp; Ratings'!S200</f>
        <v>9-12' (3-4m)</v>
      </c>
      <c r="J200" s="1" t="str">
        <f>'[4]Variety Info &amp; Ratings'!AC200</f>
        <v>C</v>
      </c>
      <c r="K200" s="1">
        <f>'[4]Variety Info &amp; Ratings'!AH200</f>
        <v>3</v>
      </c>
      <c r="L200" s="1" t="str">
        <f>'[4]Variety Info &amp; Ratings'!AK200</f>
        <v>Yes</v>
      </c>
      <c r="M200" s="1">
        <f>'[4]Variety Info &amp; Ratings'!AL200</f>
        <v>0</v>
      </c>
      <c r="N200" s="1">
        <f>'[4]Variety Info &amp; Ratings'!AM200</f>
        <v>0</v>
      </c>
      <c r="O200" s="1" t="str">
        <f>'[4]Variety Info &amp; Ratings'!AN200</f>
        <v>Yes</v>
      </c>
      <c r="P200" s="17"/>
    </row>
    <row r="201" spans="2:16" ht="15" hidden="1" customHeight="1" x14ac:dyDescent="0.25">
      <c r="B201" s="2" t="str">
        <f>'[2]Post Avails'!A201</f>
        <v>Viticella  Rubra</v>
      </c>
      <c r="C201" s="18"/>
      <c r="D201" s="24" t="str">
        <f>'[3]1 Gal IGC Status'!B201</f>
        <v>zero on hand</v>
      </c>
      <c r="E201" s="3" t="str">
        <f>IF('[2]Post Avails'!P201&gt;30,"Available","N/A")</f>
        <v>N/A</v>
      </c>
      <c r="F201" s="1" t="str">
        <f>'[4]Variety Info &amp; Ratings'!H201</f>
        <v>Red</v>
      </c>
      <c r="G201" s="1" t="str">
        <f>'[4]Variety Info &amp; Ratings'!M201</f>
        <v>1-2" (3-5cm)</v>
      </c>
      <c r="H201" s="1" t="str">
        <f>'[4]Variety Info &amp; Ratings'!P201</f>
        <v>June - September</v>
      </c>
      <c r="I201" s="1" t="str">
        <f>'[4]Variety Info &amp; Ratings'!S201</f>
        <v>9-12' (3-4m)</v>
      </c>
      <c r="J201" s="1" t="str">
        <f>'[4]Variety Info &amp; Ratings'!AC201</f>
        <v>C</v>
      </c>
      <c r="K201" s="1">
        <f>'[4]Variety Info &amp; Ratings'!AH201</f>
        <v>3</v>
      </c>
      <c r="L201" s="1" t="str">
        <f>'[4]Variety Info &amp; Ratings'!AK201</f>
        <v>Yes</v>
      </c>
      <c r="M201" s="1">
        <f>'[4]Variety Info &amp; Ratings'!AL201</f>
        <v>0</v>
      </c>
      <c r="N201" s="1">
        <f>'[4]Variety Info &amp; Ratings'!AM201</f>
        <v>0</v>
      </c>
      <c r="O201" s="1" t="str">
        <f>'[4]Variety Info &amp; Ratings'!AN201</f>
        <v>Yes</v>
      </c>
      <c r="P201" s="22" t="s">
        <v>19</v>
      </c>
    </row>
    <row r="202" spans="2:16" ht="20.100000000000001" hidden="1" customHeight="1" x14ac:dyDescent="0.25">
      <c r="B202" s="2" t="str">
        <f>'[2]Post Avails'!A202</f>
        <v>Viticella Venosa Violacea (Violette Stargazer)</v>
      </c>
      <c r="C202" s="28"/>
      <c r="D202" s="24" t="str">
        <f>'[3]1 Gal IGC Status'!B202</f>
        <v>not ready</v>
      </c>
      <c r="E202" s="3" t="str">
        <f>IF('[2]Post Avails'!P202&gt;30,"Available","N/A")</f>
        <v>Available</v>
      </c>
      <c r="F202" s="1" t="str">
        <f>'[4]Variety Info &amp; Ratings'!H202</f>
        <v>Bi-Color</v>
      </c>
      <c r="G202" s="1" t="str">
        <f>'[4]Variety Info &amp; Ratings'!M202</f>
        <v>4-6" (10-15cm)</v>
      </c>
      <c r="H202" s="1" t="str">
        <f>'[4]Variety Info &amp; Ratings'!P202</f>
        <v>June - September</v>
      </c>
      <c r="I202" s="1" t="str">
        <f>'[4]Variety Info &amp; Ratings'!S202</f>
        <v>9-12' (3-4m)</v>
      </c>
      <c r="J202" s="1" t="str">
        <f>'[4]Variety Info &amp; Ratings'!AC202</f>
        <v>C</v>
      </c>
      <c r="K202" s="1">
        <f>'[4]Variety Info &amp; Ratings'!AH202</f>
        <v>3</v>
      </c>
      <c r="L202" s="1" t="str">
        <f>'[4]Variety Info &amp; Ratings'!AK202</f>
        <v>Yes</v>
      </c>
      <c r="M202" s="1">
        <f>'[4]Variety Info &amp; Ratings'!AL202</f>
        <v>0</v>
      </c>
      <c r="N202" s="1">
        <f>'[4]Variety Info &amp; Ratings'!AM202</f>
        <v>0</v>
      </c>
      <c r="O202" s="1" t="str">
        <f>'[4]Variety Info &amp; Ratings'!AN202</f>
        <v>Yes</v>
      </c>
      <c r="P202" s="17" t="s">
        <v>19</v>
      </c>
    </row>
    <row r="203" spans="2:16" ht="20.100000000000001" hidden="1" customHeight="1" x14ac:dyDescent="0.25">
      <c r="B203" s="32" t="str">
        <f>'[2]Post Avails'!A203</f>
        <v>Viva Polonia PW</v>
      </c>
      <c r="C203" s="30"/>
      <c r="D203" s="31" t="str">
        <f>'[3]1 Gal IGC Status'!B203</f>
        <v>not ready</v>
      </c>
      <c r="E203" s="3" t="str">
        <f>IF('[2]Post Avails'!P203&gt;30,"Available","N/A")</f>
        <v>Available</v>
      </c>
      <c r="F203" s="1" t="str">
        <f>'[4]Variety Info &amp; Ratings'!H203</f>
        <v>Purple</v>
      </c>
      <c r="G203" s="1" t="str">
        <f>'[4]Variety Info &amp; Ratings'!M203</f>
        <v>5-6" (12-15cm)</v>
      </c>
      <c r="H203" s="1" t="str">
        <f>'[4]Variety Info &amp; Ratings'!P203</f>
        <v>May - July</v>
      </c>
      <c r="I203" s="1" t="str">
        <f>'[4]Variety Info &amp; Ratings'!S203</f>
        <v>5-6' (1.5-2m)</v>
      </c>
      <c r="J203" s="1" t="str">
        <f>'[4]Variety Info &amp; Ratings'!AC203</f>
        <v>B</v>
      </c>
      <c r="K203" s="1">
        <f>'[4]Variety Info &amp; Ratings'!AH203</f>
        <v>4</v>
      </c>
      <c r="L203" s="1">
        <f>'[4]Variety Info &amp; Ratings'!AK203</f>
        <v>0</v>
      </c>
      <c r="M203" s="1">
        <f>'[4]Variety Info &amp; Ratings'!AL203</f>
        <v>0</v>
      </c>
      <c r="N203" s="1">
        <f>'[4]Variety Info &amp; Ratings'!AM203</f>
        <v>0</v>
      </c>
      <c r="O203" s="1">
        <f>'[4]Variety Info &amp; Ratings'!AN203</f>
        <v>0</v>
      </c>
      <c r="P203" s="21" t="s">
        <v>19</v>
      </c>
    </row>
    <row r="204" spans="2:16" ht="20.100000000000001" customHeight="1" x14ac:dyDescent="0.25">
      <c r="B204" s="2" t="str">
        <f>'[2]Post Avails'!A204</f>
        <v>Vyvian Pennell</v>
      </c>
      <c r="C204" s="28"/>
      <c r="D204" s="24" t="str">
        <f>'[3]1 Gal IGC Status'!B204</f>
        <v>Ready</v>
      </c>
      <c r="E204" s="3" t="str">
        <f>IF('[2]Post Avails'!P204&gt;30,"Available","N/A")</f>
        <v>Available</v>
      </c>
      <c r="F204" s="1" t="str">
        <f>'[4]Variety Info &amp; Ratings'!H204</f>
        <v>Blue</v>
      </c>
      <c r="G204" s="1" t="str">
        <f>'[4]Variety Info &amp; Ratings'!M204</f>
        <v>6-8" (15-20cm)</v>
      </c>
      <c r="H204" s="1" t="str">
        <f>'[4]Variety Info &amp; Ratings'!P204</f>
        <v>May, June &amp; Aug</v>
      </c>
      <c r="I204" s="1" t="str">
        <f>'[4]Variety Info &amp; Ratings'!S204</f>
        <v>6-9' (2-3m)</v>
      </c>
      <c r="J204" s="1" t="str">
        <f>'[4]Variety Info &amp; Ratings'!AC204</f>
        <v>B1</v>
      </c>
      <c r="K204" s="1">
        <f>'[4]Variety Info &amp; Ratings'!AH204</f>
        <v>4</v>
      </c>
      <c r="L204" s="1" t="str">
        <f>'[4]Variety Info &amp; Ratings'!AK204</f>
        <v>Yes</v>
      </c>
      <c r="M204" s="1">
        <f>'[4]Variety Info &amp; Ratings'!AL204</f>
        <v>0</v>
      </c>
      <c r="N204" s="1">
        <f>'[4]Variety Info &amp; Ratings'!AM204</f>
        <v>0</v>
      </c>
      <c r="O204" s="1">
        <f>'[4]Variety Info &amp; Ratings'!AN204</f>
        <v>0</v>
      </c>
      <c r="P204" s="17" t="s">
        <v>19</v>
      </c>
    </row>
    <row r="205" spans="2:16" ht="20.100000000000001" hidden="1" customHeight="1" x14ac:dyDescent="0.25">
      <c r="B205" s="2" t="str">
        <f>'[2]Post Avails'!A205</f>
        <v>Walter Pennell</v>
      </c>
      <c r="C205" s="28"/>
      <c r="D205" s="24" t="str">
        <f>'[3]1 Gal IGC Status'!B205</f>
        <v>not ready</v>
      </c>
      <c r="E205" s="3" t="str">
        <f>IF('[2]Post Avails'!P205&gt;30,"Available","N/A")</f>
        <v>Available</v>
      </c>
      <c r="F205" s="1" t="str">
        <f>'[4]Variety Info &amp; Ratings'!H205</f>
        <v>Pink</v>
      </c>
      <c r="G205" s="1" t="str">
        <f>'[4]Variety Info &amp; Ratings'!M205</f>
        <v>6-8" (15-20cm)</v>
      </c>
      <c r="H205" s="1" t="str">
        <f>'[4]Variety Info &amp; Ratings'!P205</f>
        <v>May, June &amp; Aug</v>
      </c>
      <c r="I205" s="1" t="str">
        <f>'[4]Variety Info &amp; Ratings'!S205</f>
        <v>6-9' (2-3m)</v>
      </c>
      <c r="J205" s="1" t="str">
        <f>'[4]Variety Info &amp; Ratings'!AC205</f>
        <v>B1</v>
      </c>
      <c r="K205" s="1">
        <f>'[4]Variety Info &amp; Ratings'!AH205</f>
        <v>4</v>
      </c>
      <c r="L205" s="1" t="str">
        <f>'[4]Variety Info &amp; Ratings'!AK205</f>
        <v>Yes</v>
      </c>
      <c r="M205" s="1">
        <f>'[4]Variety Info &amp; Ratings'!AL205</f>
        <v>0</v>
      </c>
      <c r="N205" s="1">
        <f>'[4]Variety Info &amp; Ratings'!AM205</f>
        <v>0</v>
      </c>
      <c r="O205" s="1">
        <f>'[4]Variety Info &amp; Ratings'!AN205</f>
        <v>0</v>
      </c>
      <c r="P205" s="22" t="s">
        <v>19</v>
      </c>
    </row>
    <row r="206" spans="2:16" ht="20.100000000000001" hidden="1" customHeight="1" x14ac:dyDescent="0.25">
      <c r="B206" s="2" t="str">
        <f>'[2]Post Avails'!A206</f>
        <v>Warsaw Nike</v>
      </c>
      <c r="C206" s="28"/>
      <c r="D206" s="24" t="str">
        <f>'[3]1 Gal IGC Status'!B206</f>
        <v>5 PLANTS ONLY</v>
      </c>
      <c r="E206" s="3" t="str">
        <f>IF('[2]Post Avails'!P206&gt;30,"Available","N/A")</f>
        <v>Available</v>
      </c>
      <c r="F206" s="1" t="str">
        <f>'[4]Variety Info &amp; Ratings'!H206</f>
        <v>Purple</v>
      </c>
      <c r="G206" s="1" t="str">
        <f>'[4]Variety Info &amp; Ratings'!M206</f>
        <v>5-7" (12-18cm)</v>
      </c>
      <c r="H206" s="1" t="str">
        <f>'[4]Variety Info &amp; Ratings'!P206</f>
        <v>May - August</v>
      </c>
      <c r="I206" s="1" t="str">
        <f>'[4]Variety Info &amp; Ratings'!S206</f>
        <v>8-12' (3-4m)</v>
      </c>
      <c r="J206" s="1" t="str">
        <f>'[4]Variety Info &amp; Ratings'!AC206</f>
        <v>B2</v>
      </c>
      <c r="K206" s="1">
        <f>'[4]Variety Info &amp; Ratings'!AH206</f>
        <v>4</v>
      </c>
      <c r="L206" s="1" t="str">
        <f>'[4]Variety Info &amp; Ratings'!AK206</f>
        <v>Yes</v>
      </c>
      <c r="M206" s="1">
        <f>'[4]Variety Info &amp; Ratings'!AL206</f>
        <v>0</v>
      </c>
      <c r="N206" s="1">
        <f>'[4]Variety Info &amp; Ratings'!AM206</f>
        <v>0</v>
      </c>
      <c r="O206" s="1">
        <f>'[4]Variety Info &amp; Ratings'!AN206</f>
        <v>0</v>
      </c>
      <c r="P206" s="17" t="s">
        <v>19</v>
      </c>
    </row>
    <row r="207" spans="2:16" ht="20.100000000000001" customHeight="1" x14ac:dyDescent="0.25">
      <c r="B207" s="2" t="str">
        <f>'[2]Post Avails'!A207</f>
        <v>Westerplatte</v>
      </c>
      <c r="C207" s="28"/>
      <c r="D207" s="24" t="str">
        <f>'[3]1 Gal IGC Status'!B207</f>
        <v>Budded</v>
      </c>
      <c r="E207" s="3" t="str">
        <f>IF('[2]Post Avails'!P207&gt;30,"Available","N/A")</f>
        <v>Available</v>
      </c>
      <c r="F207" s="1" t="str">
        <f>'[4]Variety Info &amp; Ratings'!H207</f>
        <v>Red</v>
      </c>
      <c r="G207" s="1" t="str">
        <f>'[4]Variety Info &amp; Ratings'!M207</f>
        <v>4-6" (10-15cm)</v>
      </c>
      <c r="H207" s="1" t="str">
        <f>'[4]Variety Info &amp; Ratings'!P207</f>
        <v>June - September</v>
      </c>
      <c r="I207" s="1" t="str">
        <f>'[4]Variety Info &amp; Ratings'!S207</f>
        <v>6-8' (2-2.5m)</v>
      </c>
      <c r="J207" s="1" t="str">
        <f>'[4]Variety Info &amp; Ratings'!AC207</f>
        <v>B2</v>
      </c>
      <c r="K207" s="1">
        <f>'[4]Variety Info &amp; Ratings'!AH207</f>
        <v>4</v>
      </c>
      <c r="L207" s="1" t="str">
        <f>'[4]Variety Info &amp; Ratings'!AK207</f>
        <v>Yes</v>
      </c>
      <c r="M207" s="1">
        <f>'[4]Variety Info &amp; Ratings'!AL207</f>
        <v>0</v>
      </c>
      <c r="N207" s="1">
        <f>'[4]Variety Info &amp; Ratings'!AM207</f>
        <v>0</v>
      </c>
      <c r="O207" s="1">
        <f>'[4]Variety Info &amp; Ratings'!AN207</f>
        <v>0</v>
      </c>
      <c r="P207" s="17"/>
    </row>
    <row r="208" spans="2:16" ht="20.100000000000001" customHeight="1" x14ac:dyDescent="0.25">
      <c r="B208" s="2" t="str">
        <f>'[2]Post Avails'!A208</f>
        <v>Will Barron</v>
      </c>
      <c r="C208" s="28"/>
      <c r="D208" s="24" t="str">
        <f>'[3]1 Gal IGC Status'!B208</f>
        <v>Ready</v>
      </c>
      <c r="E208" s="3" t="str">
        <f>IF('[2]Post Avails'!P208&gt;30,"Available","N/A")</f>
        <v>Available</v>
      </c>
      <c r="F208" s="1" t="str">
        <f>'[4]Variety Info &amp; Ratings'!H208</f>
        <v>Blue</v>
      </c>
      <c r="G208" s="1" t="str">
        <f>'[4]Variety Info &amp; Ratings'!M208</f>
        <v>4-6" (10-15cm)</v>
      </c>
      <c r="H208" s="1" t="str">
        <f>'[4]Variety Info &amp; Ratings'!P208</f>
        <v>May, June &amp; Sept</v>
      </c>
      <c r="I208" s="1" t="str">
        <f>'[4]Variety Info &amp; Ratings'!S208</f>
        <v>6-9' (2-3m)</v>
      </c>
      <c r="J208" s="1" t="str">
        <f>'[4]Variety Info &amp; Ratings'!AC208</f>
        <v>B1</v>
      </c>
      <c r="K208" s="1">
        <f>'[4]Variety Info &amp; Ratings'!AH208</f>
        <v>4</v>
      </c>
      <c r="L208" s="1" t="str">
        <f>'[4]Variety Info &amp; Ratings'!AK208</f>
        <v>Yes</v>
      </c>
      <c r="M208" s="1">
        <f>'[4]Variety Info &amp; Ratings'!AL208</f>
        <v>0</v>
      </c>
      <c r="N208" s="1">
        <f>'[4]Variety Info &amp; Ratings'!AM208</f>
        <v>0</v>
      </c>
      <c r="O208" s="1">
        <f>'[4]Variety Info &amp; Ratings'!AN208</f>
        <v>0</v>
      </c>
      <c r="P208" s="21" t="s">
        <v>19</v>
      </c>
    </row>
    <row r="209" spans="1:16" ht="20.100000000000001" hidden="1" customHeight="1" x14ac:dyDescent="0.25">
      <c r="B209" s="2" t="str">
        <f>'[2]Post Avails'!A209</f>
        <v>Will Goodwin</v>
      </c>
      <c r="C209" s="28"/>
      <c r="D209" s="24" t="str">
        <f>'[3]1 Gal IGC Status'!B209</f>
        <v>not ready</v>
      </c>
      <c r="E209" s="3" t="str">
        <f>IF('[2]Post Avails'!P209&gt;30,"Available","N/A")</f>
        <v>Available</v>
      </c>
      <c r="F209" s="1" t="str">
        <f>'[4]Variety Info &amp; Ratings'!H209</f>
        <v>Blue</v>
      </c>
      <c r="G209" s="1" t="str">
        <f>'[4]Variety Info &amp; Ratings'!M209</f>
        <v>6-8" (15-20cm)</v>
      </c>
      <c r="H209" s="1" t="str">
        <f>'[4]Variety Info &amp; Ratings'!P209</f>
        <v>June - September</v>
      </c>
      <c r="I209" s="1" t="str">
        <f>'[4]Variety Info &amp; Ratings'!S209</f>
        <v>8-10' (2.5-3m)</v>
      </c>
      <c r="J209" s="1" t="str">
        <f>'[4]Variety Info &amp; Ratings'!AC209</f>
        <v>B2</v>
      </c>
      <c r="K209" s="1">
        <f>'[4]Variety Info &amp; Ratings'!AH209</f>
        <v>4</v>
      </c>
      <c r="L209" s="1" t="str">
        <f>'[4]Variety Info &amp; Ratings'!AK209</f>
        <v>Yes</v>
      </c>
      <c r="M209" s="1">
        <f>'[4]Variety Info &amp; Ratings'!AL209</f>
        <v>0</v>
      </c>
      <c r="N209" s="1">
        <f>'[4]Variety Info &amp; Ratings'!AM209</f>
        <v>0</v>
      </c>
      <c r="O209" s="1">
        <f>'[4]Variety Info &amp; Ratings'!AN209</f>
        <v>0</v>
      </c>
      <c r="P209" s="22" t="s">
        <v>19</v>
      </c>
    </row>
    <row r="210" spans="1:16" ht="20.100000000000001" hidden="1" customHeight="1" x14ac:dyDescent="0.25">
      <c r="B210" s="27" t="str">
        <f>'[2]Post Avails'!A210</f>
        <v>Misc Vines</v>
      </c>
      <c r="C210" s="28"/>
      <c r="D210" s="24">
        <f>'[3]1 Gal IGC Status'!B210</f>
        <v>0</v>
      </c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7" t="s">
        <v>19</v>
      </c>
    </row>
    <row r="211" spans="1:16" ht="20.100000000000001" customHeight="1" x14ac:dyDescent="0.25">
      <c r="B211" s="2" t="str">
        <f>'[2]Post Avails'!A211</f>
        <v>Akebia Quinata (Chocolate Vine)</v>
      </c>
      <c r="C211" s="28"/>
      <c r="D211" s="24" t="str">
        <f>'[3]1 Gal IGC Status'!B211</f>
        <v>Ready</v>
      </c>
      <c r="E211" s="3" t="str">
        <f>IF('[2]Post Avails'!P211&gt;30,"Available","N/A")</f>
        <v>Available</v>
      </c>
      <c r="F211" s="1" t="str">
        <f>'[4]Variety Info &amp; Ratings'!H211</f>
        <v>Purple</v>
      </c>
      <c r="G211" s="1" t="str">
        <f>'[4]Variety Info &amp; Ratings'!M211</f>
        <v>1-2" (3-5cm)</v>
      </c>
      <c r="H211" s="1" t="str">
        <f>'[4]Variety Info &amp; Ratings'!P211</f>
        <v>May - June</v>
      </c>
      <c r="I211" s="1" t="str">
        <f>'[4]Variety Info &amp; Ratings'!S211</f>
        <v>8-20' (3-6m)</v>
      </c>
      <c r="J211" s="1">
        <f>'[4]Variety Info &amp; Ratings'!AC211</f>
        <v>0</v>
      </c>
      <c r="K211" s="1">
        <f>'[4]Variety Info &amp; Ratings'!AH211</f>
        <v>5</v>
      </c>
      <c r="L211" s="1">
        <f>'[4]Variety Info &amp; Ratings'!AK211</f>
        <v>0</v>
      </c>
      <c r="M211" s="1">
        <f>'[4]Variety Info &amp; Ratings'!AL211</f>
        <v>0</v>
      </c>
      <c r="N211" s="1" t="str">
        <f>'[4]Variety Info &amp; Ratings'!AM211</f>
        <v>Yes</v>
      </c>
      <c r="O211" s="1">
        <f>'[4]Variety Info &amp; Ratings'!AN211</f>
        <v>0</v>
      </c>
      <c r="P211" s="17"/>
    </row>
    <row r="212" spans="1:16" ht="20.100000000000001" customHeight="1" x14ac:dyDescent="0.25">
      <c r="B212" s="2" t="str">
        <f>'[2]Post Avails'!A212</f>
        <v>AmpelopsisElegans (Porcelain Vine)</v>
      </c>
      <c r="C212" s="28"/>
      <c r="D212" s="24" t="str">
        <f>'[3]1 Gal IGC Status'!B212</f>
        <v>Ready</v>
      </c>
      <c r="E212" s="3" t="str">
        <f>IF('[2]Post Avails'!P212&gt;30,"Available","N/A")</f>
        <v>Available</v>
      </c>
      <c r="F212" s="1" t="str">
        <f>'[4]Variety Info &amp; Ratings'!H212</f>
        <v>Light Green</v>
      </c>
      <c r="G212" s="1">
        <f>'[4]Variety Info &amp; Ratings'!M212</f>
        <v>0</v>
      </c>
      <c r="H212" s="1" t="str">
        <f>'[4]Variety Info &amp; Ratings'!P212</f>
        <v>July - August</v>
      </c>
      <c r="I212" s="1" t="str">
        <f>'[4]Variety Info &amp; Ratings'!S212</f>
        <v>12-20' (3.5-6m)</v>
      </c>
      <c r="J212" s="1">
        <f>'[4]Variety Info &amp; Ratings'!AC212</f>
        <v>0</v>
      </c>
      <c r="K212" s="1">
        <f>'[4]Variety Info &amp; Ratings'!AH212</f>
        <v>5</v>
      </c>
      <c r="L212" s="1">
        <f>'[4]Variety Info &amp; Ratings'!AK212</f>
        <v>0</v>
      </c>
      <c r="M212" s="1">
        <f>'[4]Variety Info &amp; Ratings'!AL212</f>
        <v>0</v>
      </c>
      <c r="N212" s="1">
        <f>'[4]Variety Info &amp; Ratings'!AM212</f>
        <v>0</v>
      </c>
      <c r="O212" s="1" t="str">
        <f>'[4]Variety Info &amp; Ratings'!AN212</f>
        <v>Yes</v>
      </c>
      <c r="P212" s="21"/>
    </row>
    <row r="213" spans="1:16" ht="20.100000000000001" hidden="1" customHeight="1" x14ac:dyDescent="0.25">
      <c r="B213" s="2" t="str">
        <f>'[2]Post Avails'!A213</f>
        <v>Aristolochia Durior (Dutchmen's Pipe)</v>
      </c>
      <c r="C213" s="28"/>
      <c r="D213" s="24" t="str">
        <f>'[3]1 Gal IGC Status'!B213</f>
        <v>5 PLANTS ONLY</v>
      </c>
      <c r="E213" s="3" t="str">
        <f>IF('[2]Post Avails'!P213&gt;30,"Available","N/A")</f>
        <v>Available</v>
      </c>
      <c r="F213" s="1">
        <f>'[4]Variety Info &amp; Ratings'!H213</f>
        <v>0</v>
      </c>
      <c r="G213" s="1">
        <f>'[4]Variety Info &amp; Ratings'!M213</f>
        <v>0</v>
      </c>
      <c r="H213" s="1">
        <f>'[4]Variety Info &amp; Ratings'!P213</f>
        <v>0</v>
      </c>
      <c r="I213" s="1">
        <f>'[4]Variety Info &amp; Ratings'!S213</f>
        <v>0</v>
      </c>
      <c r="J213" s="1">
        <f>'[4]Variety Info &amp; Ratings'!AC213</f>
        <v>0</v>
      </c>
      <c r="K213" s="1">
        <f>'[4]Variety Info &amp; Ratings'!AH213</f>
        <v>4</v>
      </c>
      <c r="L213" s="1">
        <f>'[4]Variety Info &amp; Ratings'!AK213</f>
        <v>0</v>
      </c>
      <c r="M213" s="1">
        <f>'[4]Variety Info &amp; Ratings'!AL213</f>
        <v>0</v>
      </c>
      <c r="N213" s="1">
        <f>'[4]Variety Info &amp; Ratings'!AM213</f>
        <v>0</v>
      </c>
      <c r="O213" s="1">
        <f>'[4]Variety Info &amp; Ratings'!AN213</f>
        <v>0</v>
      </c>
      <c r="P213" s="17"/>
    </row>
    <row r="214" spans="1:16" ht="20.100000000000001" customHeight="1" x14ac:dyDescent="0.25">
      <c r="B214" s="2" t="str">
        <f>'[2]Post Avails'!A214</f>
        <v>(DROP?) Bougainvillea Assorted</v>
      </c>
      <c r="C214" s="28"/>
      <c r="D214" s="24" t="str">
        <f>'[3]1 Gal IGC Status'!B214</f>
        <v>Ready</v>
      </c>
      <c r="E214" s="3" t="str">
        <f>IF('[2]Post Avails'!P214&gt;30,"Available","N/A")</f>
        <v>Available</v>
      </c>
      <c r="F214" s="1">
        <f>'[4]Variety Info &amp; Ratings'!H214</f>
        <v>0</v>
      </c>
      <c r="G214" s="1">
        <f>'[4]Variety Info &amp; Ratings'!M214</f>
        <v>0</v>
      </c>
      <c r="H214" s="1">
        <f>'[4]Variety Info &amp; Ratings'!P214</f>
        <v>0</v>
      </c>
      <c r="I214" s="1">
        <f>'[4]Variety Info &amp; Ratings'!S214</f>
        <v>0</v>
      </c>
      <c r="J214" s="1">
        <f>'[4]Variety Info &amp; Ratings'!AC214</f>
        <v>0</v>
      </c>
      <c r="K214" s="1">
        <f>'[4]Variety Info &amp; Ratings'!AH214</f>
        <v>9</v>
      </c>
      <c r="L214" s="1">
        <f>'[4]Variety Info &amp; Ratings'!AK214</f>
        <v>0</v>
      </c>
      <c r="M214" s="1">
        <f>'[4]Variety Info &amp; Ratings'!AL214</f>
        <v>0</v>
      </c>
      <c r="N214" s="1">
        <f>'[4]Variety Info &amp; Ratings'!AM214</f>
        <v>0</v>
      </c>
      <c r="O214" s="1">
        <f>'[4]Variety Info &amp; Ratings'!AN214</f>
        <v>0</v>
      </c>
      <c r="P214" s="17"/>
    </row>
    <row r="215" spans="1:16" ht="15" hidden="1" customHeight="1" x14ac:dyDescent="0.25">
      <c r="B215" s="2" t="str">
        <f>'[2]Post Avails'!A215</f>
        <v>(DROP) Bougainvillea James Walker</v>
      </c>
      <c r="C215" s="18"/>
      <c r="D215" s="24" t="str">
        <f>'[3]1 Gal IGC Status'!B215</f>
        <v>zero on hand</v>
      </c>
      <c r="E215" s="3" t="str">
        <f>IF('[2]Post Avails'!P215&gt;30,"Available","N/A")</f>
        <v>N/A</v>
      </c>
      <c r="F215" s="1">
        <f>'[4]Variety Info &amp; Ratings'!H215</f>
        <v>0</v>
      </c>
      <c r="G215" s="1">
        <f>'[4]Variety Info &amp; Ratings'!M215</f>
        <v>0</v>
      </c>
      <c r="H215" s="1">
        <f>'[4]Variety Info &amp; Ratings'!P215</f>
        <v>0</v>
      </c>
      <c r="I215" s="1">
        <f>'[4]Variety Info &amp; Ratings'!S215</f>
        <v>0</v>
      </c>
      <c r="J215" s="1">
        <f>'[4]Variety Info &amp; Ratings'!AC215</f>
        <v>0</v>
      </c>
      <c r="K215" s="1">
        <f>'[4]Variety Info &amp; Ratings'!AH215</f>
        <v>9</v>
      </c>
      <c r="L215" s="1">
        <f>'[4]Variety Info &amp; Ratings'!AK215</f>
        <v>0</v>
      </c>
      <c r="M215" s="1">
        <f>'[4]Variety Info &amp; Ratings'!AL215</f>
        <v>0</v>
      </c>
      <c r="N215" s="1">
        <f>'[4]Variety Info &amp; Ratings'!AM215</f>
        <v>0</v>
      </c>
      <c r="O215" s="1">
        <f>'[4]Variety Info &amp; Ratings'!AN215</f>
        <v>0</v>
      </c>
      <c r="P215" s="17"/>
    </row>
    <row r="216" spans="1:16" ht="15" hidden="1" customHeight="1" x14ac:dyDescent="0.25">
      <c r="B216" s="2" t="str">
        <f>'[2]Post Avails'!A216</f>
        <v>(DROP) Bougainvillea Scarlet Ohara</v>
      </c>
      <c r="C216" s="18"/>
      <c r="D216" s="24" t="str">
        <f>'[3]1 Gal IGC Status'!B216</f>
        <v>zero on hand</v>
      </c>
      <c r="E216" s="3" t="str">
        <f>IF('[2]Post Avails'!P216&gt;30,"Available","N/A")</f>
        <v>N/A</v>
      </c>
      <c r="F216" s="1">
        <f>'[4]Variety Info &amp; Ratings'!H216</f>
        <v>0</v>
      </c>
      <c r="G216" s="1">
        <f>'[4]Variety Info &amp; Ratings'!M216</f>
        <v>0</v>
      </c>
      <c r="H216" s="1">
        <f>'[4]Variety Info &amp; Ratings'!P216</f>
        <v>0</v>
      </c>
      <c r="I216" s="1">
        <f>'[4]Variety Info &amp; Ratings'!S216</f>
        <v>0</v>
      </c>
      <c r="J216" s="1">
        <f>'[4]Variety Info &amp; Ratings'!AC216</f>
        <v>0</v>
      </c>
      <c r="K216" s="1">
        <f>'[4]Variety Info &amp; Ratings'!AH216</f>
        <v>9</v>
      </c>
      <c r="L216" s="1">
        <f>'[4]Variety Info &amp; Ratings'!AK216</f>
        <v>0</v>
      </c>
      <c r="M216" s="1">
        <f>'[4]Variety Info &amp; Ratings'!AL216</f>
        <v>0</v>
      </c>
      <c r="N216" s="1">
        <f>'[4]Variety Info &amp; Ratings'!AM216</f>
        <v>0</v>
      </c>
      <c r="O216" s="1">
        <f>'[4]Variety Info &amp; Ratings'!AN216</f>
        <v>0</v>
      </c>
      <c r="P216" s="17" t="s">
        <v>19</v>
      </c>
    </row>
    <row r="217" spans="1:16" ht="15" hidden="1" customHeight="1" x14ac:dyDescent="0.25">
      <c r="B217" s="2" t="str">
        <f>'[2]Post Avails'!A217</f>
        <v>(DROP) Bougainvillea Tahitian Dawn</v>
      </c>
      <c r="C217" s="18"/>
      <c r="D217" s="24" t="str">
        <f>'[3]1 Gal IGC Status'!B217</f>
        <v>zero on hand</v>
      </c>
      <c r="E217" s="3" t="str">
        <f>IF('[2]Post Avails'!P217&gt;30,"Available","N/A")</f>
        <v>N/A</v>
      </c>
      <c r="F217" s="1">
        <f>'[4]Variety Info &amp; Ratings'!H217</f>
        <v>0</v>
      </c>
      <c r="G217" s="1">
        <f>'[4]Variety Info &amp; Ratings'!M217</f>
        <v>0</v>
      </c>
      <c r="H217" s="1">
        <f>'[4]Variety Info &amp; Ratings'!P217</f>
        <v>0</v>
      </c>
      <c r="I217" s="1">
        <f>'[4]Variety Info &amp; Ratings'!S217</f>
        <v>0</v>
      </c>
      <c r="J217" s="1">
        <f>'[4]Variety Info &amp; Ratings'!AC217</f>
        <v>0</v>
      </c>
      <c r="K217" s="1">
        <f>'[4]Variety Info &amp; Ratings'!AH217</f>
        <v>9</v>
      </c>
      <c r="L217" s="1">
        <f>'[4]Variety Info &amp; Ratings'!AK217</f>
        <v>0</v>
      </c>
      <c r="M217" s="1">
        <f>'[4]Variety Info &amp; Ratings'!AL217</f>
        <v>0</v>
      </c>
      <c r="N217" s="1">
        <f>'[4]Variety Info &amp; Ratings'!AM217</f>
        <v>0</v>
      </c>
      <c r="O217" s="1">
        <f>'[4]Variety Info &amp; Ratings'!AN217</f>
        <v>0</v>
      </c>
      <c r="P217" s="17" t="s">
        <v>19</v>
      </c>
    </row>
    <row r="218" spans="1:16" ht="20.100000000000001" customHeight="1" x14ac:dyDescent="0.25">
      <c r="B218" s="2" t="str">
        <f>'[2]Post Avails'!A218</f>
        <v>Campsis Atropurpurea (Trumpet Vine)</v>
      </c>
      <c r="C218" s="28"/>
      <c r="D218" s="24" t="str">
        <f>'[3]1 Gal IGC Status'!B218</f>
        <v>Ready</v>
      </c>
      <c r="E218" s="3" t="str">
        <f>IF('[2]Post Avails'!P218&gt;30,"Available","N/A")</f>
        <v>Available</v>
      </c>
      <c r="F218" s="1" t="str">
        <f>'[4]Variety Info &amp; Ratings'!H218</f>
        <v>Scarlet</v>
      </c>
      <c r="G218" s="1" t="str">
        <f>'[4]Variety Info &amp; Ratings'!M218</f>
        <v>2-3" (5-7cm)</v>
      </c>
      <c r="H218" s="1" t="str">
        <f>'[4]Variety Info &amp; Ratings'!P218</f>
        <v>July - September</v>
      </c>
      <c r="I218" s="1" t="str">
        <f>'[4]Variety Info &amp; Ratings'!S218</f>
        <v>13-30' (4.5-9m)</v>
      </c>
      <c r="J218" s="1">
        <f>'[4]Variety Info &amp; Ratings'!AC218</f>
        <v>0</v>
      </c>
      <c r="K218" s="1">
        <f>'[4]Variety Info &amp; Ratings'!AH218</f>
        <v>5</v>
      </c>
      <c r="L218" s="1">
        <f>'[4]Variety Info &amp; Ratings'!AK218</f>
        <v>0</v>
      </c>
      <c r="M218" s="1">
        <f>'[4]Variety Info &amp; Ratings'!AL218</f>
        <v>0</v>
      </c>
      <c r="N218" s="1">
        <f>'[4]Variety Info &amp; Ratings'!AM218</f>
        <v>0</v>
      </c>
      <c r="O218" s="1">
        <f>'[4]Variety Info &amp; Ratings'!AN218</f>
        <v>0</v>
      </c>
      <c r="P218" s="17" t="s">
        <v>19</v>
      </c>
    </row>
    <row r="219" spans="1:16" ht="20.100000000000001" customHeight="1" x14ac:dyDescent="0.25">
      <c r="B219" s="2" t="str">
        <f>'[2]Post Avails'!A219</f>
        <v>Campsis Flamenco (Trumpet Vine)</v>
      </c>
      <c r="C219" s="28"/>
      <c r="D219" s="24" t="str">
        <f>'[3]1 Gal IGC Status'!B219</f>
        <v>Ready</v>
      </c>
      <c r="E219" s="3" t="str">
        <f>IF('[2]Post Avails'!P219&gt;30,"Available","N/A")</f>
        <v>Available</v>
      </c>
      <c r="F219" s="1" t="str">
        <f>'[4]Variety Info &amp; Ratings'!H219</f>
        <v>Scarlet</v>
      </c>
      <c r="G219" s="1" t="str">
        <f>'[4]Variety Info &amp; Ratings'!M219</f>
        <v>2-3" (5-7cm)</v>
      </c>
      <c r="H219" s="1" t="str">
        <f>'[4]Variety Info &amp; Ratings'!P219</f>
        <v>July - September</v>
      </c>
      <c r="I219" s="1" t="str">
        <f>'[4]Variety Info &amp; Ratings'!S219</f>
        <v>13-30' (4.5-9m)</v>
      </c>
      <c r="J219" s="1">
        <f>'[4]Variety Info &amp; Ratings'!AC219</f>
        <v>0</v>
      </c>
      <c r="K219" s="1">
        <f>'[4]Variety Info &amp; Ratings'!AH219</f>
        <v>5</v>
      </c>
      <c r="L219" s="1">
        <f>'[4]Variety Info &amp; Ratings'!AK219</f>
        <v>0</v>
      </c>
      <c r="M219" s="1">
        <f>'[4]Variety Info &amp; Ratings'!AL219</f>
        <v>0</v>
      </c>
      <c r="N219" s="1">
        <f>'[4]Variety Info &amp; Ratings'!AM219</f>
        <v>0</v>
      </c>
      <c r="O219" s="1">
        <f>'[4]Variety Info &amp; Ratings'!AN219</f>
        <v>0</v>
      </c>
      <c r="P219" s="17" t="s">
        <v>19</v>
      </c>
    </row>
    <row r="220" spans="1:16" ht="20.100000000000001" customHeight="1" x14ac:dyDescent="0.25">
      <c r="B220" s="2" t="str">
        <f>'[2]Post Avails'!A220</f>
        <v>Campsis Flava (Trumpet Vine)</v>
      </c>
      <c r="C220" s="28"/>
      <c r="D220" s="24" t="str">
        <f>'[3]1 Gal IGC Status'!B220</f>
        <v>Ready</v>
      </c>
      <c r="E220" s="3" t="str">
        <f>IF('[2]Post Avails'!P220&gt;30,"Available","N/A")</f>
        <v>Available</v>
      </c>
      <c r="F220" s="1" t="str">
        <f>'[4]Variety Info &amp; Ratings'!H220</f>
        <v>Yellow</v>
      </c>
      <c r="G220" s="1" t="str">
        <f>'[4]Variety Info &amp; Ratings'!M220</f>
        <v>2-3" (5-7cm)</v>
      </c>
      <c r="H220" s="1" t="str">
        <f>'[4]Variety Info &amp; Ratings'!P220</f>
        <v>July - September</v>
      </c>
      <c r="I220" s="1" t="str">
        <f>'[4]Variety Info &amp; Ratings'!S220</f>
        <v>13-30' (4.5-9m)</v>
      </c>
      <c r="J220" s="1">
        <f>'[4]Variety Info &amp; Ratings'!AC220</f>
        <v>0</v>
      </c>
      <c r="K220" s="1">
        <f>'[4]Variety Info &amp; Ratings'!AH220</f>
        <v>5</v>
      </c>
      <c r="L220" s="1">
        <f>'[4]Variety Info &amp; Ratings'!AK220</f>
        <v>0</v>
      </c>
      <c r="M220" s="1">
        <f>'[4]Variety Info &amp; Ratings'!AL220</f>
        <v>0</v>
      </c>
      <c r="N220" s="1">
        <f>'[4]Variety Info &amp; Ratings'!AM220</f>
        <v>0</v>
      </c>
      <c r="O220" s="1">
        <f>'[4]Variety Info &amp; Ratings'!AN220</f>
        <v>0</v>
      </c>
      <c r="P220" s="17" t="s">
        <v>19</v>
      </c>
    </row>
    <row r="221" spans="1:16" ht="15" hidden="1" customHeight="1" x14ac:dyDescent="0.25">
      <c r="B221" s="2" t="str">
        <f>'[2]Post Avails'!A221</f>
        <v>Campsis Grandiflora (Trumpet Vine)</v>
      </c>
      <c r="C221" s="18"/>
      <c r="D221" s="24" t="str">
        <f>'[3]1 Gal IGC Status'!B221</f>
        <v>zero on hand</v>
      </c>
      <c r="E221" s="3" t="str">
        <f>IF('[2]Post Avails'!P221&gt;30,"Available","N/A")</f>
        <v>Available</v>
      </c>
      <c r="F221" s="1" t="str">
        <f>'[4]Variety Info &amp; Ratings'!H221</f>
        <v>Orange - Red</v>
      </c>
      <c r="G221" s="1" t="str">
        <f>'[4]Variety Info &amp; Ratings'!M221</f>
        <v>2-3" (5-7cm)</v>
      </c>
      <c r="H221" s="1" t="str">
        <f>'[4]Variety Info &amp; Ratings'!P221</f>
        <v>July - September</v>
      </c>
      <c r="I221" s="1" t="str">
        <f>'[4]Variety Info &amp; Ratings'!S221</f>
        <v>13-30' (4.5-9m)</v>
      </c>
      <c r="J221" s="1">
        <f>'[4]Variety Info &amp; Ratings'!AC221</f>
        <v>0</v>
      </c>
      <c r="K221" s="1">
        <f>'[4]Variety Info &amp; Ratings'!AH221</f>
        <v>6</v>
      </c>
      <c r="L221" s="1">
        <f>'[4]Variety Info &amp; Ratings'!AK221</f>
        <v>0</v>
      </c>
      <c r="M221" s="1">
        <f>'[4]Variety Info &amp; Ratings'!AL221</f>
        <v>0</v>
      </c>
      <c r="N221" s="1">
        <f>'[4]Variety Info &amp; Ratings'!AM221</f>
        <v>0</v>
      </c>
      <c r="O221" s="1">
        <f>'[4]Variety Info &amp; Ratings'!AN221</f>
        <v>0</v>
      </c>
      <c r="P221" s="22" t="s">
        <v>19</v>
      </c>
    </row>
    <row r="222" spans="1:16" ht="20.100000000000001" hidden="1" customHeight="1" x14ac:dyDescent="0.25">
      <c r="A222" t="s">
        <v>20</v>
      </c>
      <c r="B222" s="25" t="str">
        <f>'[2]Post Avails'!A222</f>
        <v>Campsis Indian Summer (Trumpet Vine)</v>
      </c>
      <c r="C222" s="28"/>
      <c r="D222" s="24" t="str">
        <f>'[3]1 Gal IGC Status'!B222</f>
        <v>zero on hand</v>
      </c>
      <c r="E222" s="3" t="str">
        <f>IF('[2]Post Avails'!P222&gt;30,"Available","N/A")</f>
        <v>Available</v>
      </c>
      <c r="F222" s="1" t="str">
        <f>'[4]Variety Info &amp; Ratings'!H222</f>
        <v>Orange - Red</v>
      </c>
      <c r="G222" s="1" t="str">
        <f>'[4]Variety Info &amp; Ratings'!M222</f>
        <v>2-3" (5-7cm)</v>
      </c>
      <c r="H222" s="1" t="str">
        <f>'[4]Variety Info &amp; Ratings'!P222</f>
        <v>July - September</v>
      </c>
      <c r="I222" s="1" t="str">
        <f>'[4]Variety Info &amp; Ratings'!S222</f>
        <v>13-30' (4.5-9m)</v>
      </c>
      <c r="J222" s="1">
        <f>'[4]Variety Info &amp; Ratings'!AC222</f>
        <v>0</v>
      </c>
      <c r="K222" s="1">
        <f>'[4]Variety Info &amp; Ratings'!AH222</f>
        <v>5</v>
      </c>
      <c r="L222" s="1">
        <f>'[4]Variety Info &amp; Ratings'!AK222</f>
        <v>0</v>
      </c>
      <c r="M222" s="1">
        <f>'[4]Variety Info &amp; Ratings'!AL222</f>
        <v>0</v>
      </c>
      <c r="N222" s="1">
        <f>'[4]Variety Info &amp; Ratings'!AM222</f>
        <v>0</v>
      </c>
      <c r="O222" s="1">
        <f>'[4]Variety Info &amp; Ratings'!AN222</f>
        <v>0</v>
      </c>
      <c r="P222" s="17" t="s">
        <v>19</v>
      </c>
    </row>
    <row r="223" spans="1:16" ht="20.100000000000001" customHeight="1" x14ac:dyDescent="0.25">
      <c r="B223" s="2" t="str">
        <f>'[2]Post Avails'!A223</f>
        <v>Campsis Madame Galen (Trumpet Vine)</v>
      </c>
      <c r="C223" s="28"/>
      <c r="D223" s="24" t="str">
        <f>'[3]1 Gal IGC Status'!B223</f>
        <v>Ready</v>
      </c>
      <c r="E223" s="3" t="str">
        <f>IF('[2]Post Avails'!P223&gt;30,"Available","N/A")</f>
        <v>Available</v>
      </c>
      <c r="F223" s="1" t="str">
        <f>'[4]Variety Info &amp; Ratings'!H223</f>
        <v>Orange - Red</v>
      </c>
      <c r="G223" s="1" t="str">
        <f>'[4]Variety Info &amp; Ratings'!M223</f>
        <v>2-3" (5-7cm)</v>
      </c>
      <c r="H223" s="1" t="str">
        <f>'[4]Variety Info &amp; Ratings'!P223</f>
        <v>July - September</v>
      </c>
      <c r="I223" s="1" t="str">
        <f>'[4]Variety Info &amp; Ratings'!S223</f>
        <v>13-30' (4.5-9m)</v>
      </c>
      <c r="J223" s="1">
        <f>'[4]Variety Info &amp; Ratings'!AC223</f>
        <v>0</v>
      </c>
      <c r="K223" s="1">
        <f>'[4]Variety Info &amp; Ratings'!AH223</f>
        <v>5</v>
      </c>
      <c r="L223" s="1">
        <f>'[4]Variety Info &amp; Ratings'!AK223</f>
        <v>0</v>
      </c>
      <c r="M223" s="1">
        <f>'[4]Variety Info &amp; Ratings'!AL223</f>
        <v>0</v>
      </c>
      <c r="N223" s="1">
        <f>'[4]Variety Info &amp; Ratings'!AM223</f>
        <v>0</v>
      </c>
      <c r="O223" s="1">
        <f>'[4]Variety Info &amp; Ratings'!AN223</f>
        <v>0</v>
      </c>
      <c r="P223" s="17" t="s">
        <v>19</v>
      </c>
    </row>
    <row r="224" spans="1:16" ht="20.100000000000001" customHeight="1" x14ac:dyDescent="0.25">
      <c r="B224" s="2" t="str">
        <f>'[2]Post Avails'!A224</f>
        <v>Decumaria Barbara</v>
      </c>
      <c r="C224" s="28"/>
      <c r="D224" s="24" t="str">
        <f>'[3]1 Gal IGC Status'!B224</f>
        <v>Ready</v>
      </c>
      <c r="E224" s="3" t="str">
        <f>IF('[2]Post Avails'!P224&gt;30,"Available","N/A")</f>
        <v>Available</v>
      </c>
      <c r="F224" s="1" t="str">
        <f>'[4]Variety Info &amp; Ratings'!H224</f>
        <v>White</v>
      </c>
      <c r="G224" s="1" t="str">
        <f>'[4]Variety Info &amp; Ratings'!M224</f>
        <v>½-1" (1-3cm)</v>
      </c>
      <c r="H224" s="1" t="str">
        <f>'[4]Variety Info &amp; Ratings'!P224</f>
        <v>June - September</v>
      </c>
      <c r="I224" s="1" t="str">
        <f>'[4]Variety Info &amp; Ratings'!S224</f>
        <v>6-40' (2-12m)</v>
      </c>
      <c r="J224" s="1">
        <f>'[4]Variety Info &amp; Ratings'!AC224</f>
        <v>0</v>
      </c>
      <c r="K224" s="1">
        <f>'[4]Variety Info &amp; Ratings'!AH224</f>
        <v>6</v>
      </c>
      <c r="L224" s="1" t="str">
        <f>'[4]Variety Info &amp; Ratings'!AK224</f>
        <v>Yes</v>
      </c>
      <c r="M224" s="1">
        <f>'[4]Variety Info &amp; Ratings'!AL224</f>
        <v>0</v>
      </c>
      <c r="N224" s="1" t="str">
        <f>'[4]Variety Info &amp; Ratings'!AM224</f>
        <v>Yes</v>
      </c>
      <c r="O224" s="1" t="str">
        <f>'[4]Variety Info &amp; Ratings'!AN224</f>
        <v>Yes</v>
      </c>
      <c r="P224" s="21" t="s">
        <v>19</v>
      </c>
    </row>
    <row r="225" spans="1:16" ht="20.100000000000001" customHeight="1" x14ac:dyDescent="0.25">
      <c r="B225" s="2" t="str">
        <f>'[2]Post Avails'!A225</f>
        <v>Holboellia Coriacea (China Blue Vine)</v>
      </c>
      <c r="C225" s="28"/>
      <c r="D225" s="24" t="str">
        <f>'[3]1 Gal IGC Status'!B225</f>
        <v>Ready</v>
      </c>
      <c r="E225" s="3" t="str">
        <f>IF('[2]Post Avails'!P225&gt;30,"Available","N/A")</f>
        <v>Available</v>
      </c>
      <c r="F225" s="1" t="str">
        <f>'[4]Variety Info &amp; Ratings'!H225</f>
        <v>Purple</v>
      </c>
      <c r="G225" s="1" t="str">
        <f>'[4]Variety Info &amp; Ratings'!M225</f>
        <v>½-1" (1-3cm)</v>
      </c>
      <c r="H225" s="1" t="str">
        <f>'[4]Variety Info &amp; Ratings'!P225</f>
        <v>April - May</v>
      </c>
      <c r="I225" s="1" t="str">
        <f>'[4]Variety Info &amp; Ratings'!S225</f>
        <v>6-20' (2-6m)</v>
      </c>
      <c r="J225" s="1">
        <f>'[4]Variety Info &amp; Ratings'!AC225</f>
        <v>0</v>
      </c>
      <c r="K225" s="1">
        <f>'[4]Variety Info &amp; Ratings'!AH225</f>
        <v>7</v>
      </c>
      <c r="L225" s="1">
        <f>'[4]Variety Info &amp; Ratings'!AK225</f>
        <v>0</v>
      </c>
      <c r="M225" s="1" t="str">
        <f>'[4]Variety Info &amp; Ratings'!AL225</f>
        <v>yes</v>
      </c>
      <c r="N225" s="1" t="str">
        <f>'[4]Variety Info &amp; Ratings'!AM225</f>
        <v>Yes</v>
      </c>
      <c r="O225" s="1">
        <f>'[4]Variety Info &amp; Ratings'!AN225</f>
        <v>0</v>
      </c>
      <c r="P225" s="22" t="s">
        <v>19</v>
      </c>
    </row>
    <row r="226" spans="1:16" ht="15" hidden="1" customHeight="1" x14ac:dyDescent="0.25">
      <c r="B226" s="2" t="str">
        <f>'[2]Post Avails'!A226</f>
        <v>Hydrangea Pet. Miranda</v>
      </c>
      <c r="C226" s="18"/>
      <c r="D226" s="24" t="str">
        <f>'[3]1 Gal IGC Status'!B226</f>
        <v>zero on hand</v>
      </c>
      <c r="E226" s="3" t="str">
        <f>IF('[2]Post Avails'!P226&gt;30,"Available","N/A")</f>
        <v>Available</v>
      </c>
      <c r="F226" s="1" t="str">
        <f>'[4]Variety Info &amp; Ratings'!H226</f>
        <v>Cream</v>
      </c>
      <c r="G226" s="1" t="str">
        <f>'[4]Variety Info &amp; Ratings'!M226</f>
        <v>½-1" (1-3cm)</v>
      </c>
      <c r="H226" s="1" t="str">
        <f>'[4]Variety Info &amp; Ratings'!P226</f>
        <v>May - June</v>
      </c>
      <c r="I226" s="1" t="str">
        <f>'[4]Variety Info &amp; Ratings'!S226</f>
        <v>6-40' (2-12m)</v>
      </c>
      <c r="J226" s="1">
        <f>'[4]Variety Info &amp; Ratings'!AC226</f>
        <v>0</v>
      </c>
      <c r="K226" s="1">
        <f>'[4]Variety Info &amp; Ratings'!AH226</f>
        <v>5</v>
      </c>
      <c r="L226" s="1" t="str">
        <f>'[4]Variety Info &amp; Ratings'!AK226</f>
        <v>Yes</v>
      </c>
      <c r="M226" s="1">
        <f>'[4]Variety Info &amp; Ratings'!AL226</f>
        <v>0</v>
      </c>
      <c r="N226" s="1" t="str">
        <f>'[4]Variety Info &amp; Ratings'!AM226</f>
        <v>Yes</v>
      </c>
      <c r="O226" s="1" t="str">
        <f>'[4]Variety Info &amp; Ratings'!AN226</f>
        <v>Yes</v>
      </c>
      <c r="P226" s="17" t="s">
        <v>19</v>
      </c>
    </row>
    <row r="227" spans="1:16" ht="20.100000000000001" customHeight="1" x14ac:dyDescent="0.25">
      <c r="B227" s="2" t="str">
        <f>'[2]Post Avails'!A227</f>
        <v xml:space="preserve">Hydrandea Petiolaris </v>
      </c>
      <c r="C227" s="28"/>
      <c r="D227" s="24" t="str">
        <f>'[3]1 Gal IGC Status'!B227</f>
        <v>Ready</v>
      </c>
      <c r="E227" s="3" t="str">
        <f>IF('[2]Post Avails'!P227&gt;30,"Available","N/A")</f>
        <v>Available</v>
      </c>
      <c r="F227" s="1" t="str">
        <f>'[4]Variety Info &amp; Ratings'!H227</f>
        <v>Cream</v>
      </c>
      <c r="G227" s="1" t="str">
        <f>'[4]Variety Info &amp; Ratings'!M227</f>
        <v>½-1" (1-3cm)</v>
      </c>
      <c r="H227" s="1" t="str">
        <f>'[4]Variety Info &amp; Ratings'!P227</f>
        <v>May - June</v>
      </c>
      <c r="I227" s="1" t="str">
        <f>'[4]Variety Info &amp; Ratings'!S227</f>
        <v>6-40' (2-12m)</v>
      </c>
      <c r="J227" s="1">
        <f>'[4]Variety Info &amp; Ratings'!AC227</f>
        <v>0</v>
      </c>
      <c r="K227" s="1">
        <f>'[4]Variety Info &amp; Ratings'!AH227</f>
        <v>6</v>
      </c>
      <c r="L227" s="1" t="str">
        <f>'[4]Variety Info &amp; Ratings'!AK227</f>
        <v>Yes</v>
      </c>
      <c r="M227" s="1">
        <f>'[4]Variety Info &amp; Ratings'!AL227</f>
        <v>0</v>
      </c>
      <c r="N227" s="1" t="str">
        <f>'[4]Variety Info &amp; Ratings'!AM227</f>
        <v>Yes</v>
      </c>
      <c r="O227" s="1" t="str">
        <f>'[4]Variety Info &amp; Ratings'!AN227</f>
        <v>Yes</v>
      </c>
      <c r="P227" s="17" t="s">
        <v>19</v>
      </c>
    </row>
    <row r="228" spans="1:16" ht="20.100000000000001" customHeight="1" x14ac:dyDescent="0.25">
      <c r="B228" s="2" t="str">
        <f>'[2]Post Avails'!A228</f>
        <v>Jasmine Nudiflorum (winter Jasmine)</v>
      </c>
      <c r="C228" s="28"/>
      <c r="D228" s="24" t="str">
        <f>'[3]1 Gal IGC Status'!B228</f>
        <v>Ready</v>
      </c>
      <c r="E228" s="3" t="str">
        <f>IF('[2]Post Avails'!P228&gt;30,"Available","N/A")</f>
        <v>Available</v>
      </c>
      <c r="F228" s="1" t="str">
        <f>'[4]Variety Info &amp; Ratings'!H228</f>
        <v>Yellow</v>
      </c>
      <c r="G228" s="1" t="str">
        <f>'[4]Variety Info &amp; Ratings'!M228</f>
        <v>½-1" (1-3cm)</v>
      </c>
      <c r="H228" s="1" t="str">
        <f>'[4]Variety Info &amp; Ratings'!P228</f>
        <v>January - March</v>
      </c>
      <c r="I228" s="1" t="str">
        <f>'[4]Variety Info &amp; Ratings'!S228</f>
        <v>5-10' (1.5-3m)</v>
      </c>
      <c r="J228" s="1">
        <f>'[4]Variety Info &amp; Ratings'!AC228</f>
        <v>0</v>
      </c>
      <c r="K228" s="1">
        <f>'[4]Variety Info &amp; Ratings'!AH228</f>
        <v>6</v>
      </c>
      <c r="L228" s="1" t="str">
        <f>'[4]Variety Info &amp; Ratings'!AK228</f>
        <v>Yes</v>
      </c>
      <c r="M228" s="1" t="str">
        <f>'[4]Variety Info &amp; Ratings'!AL228</f>
        <v>yes</v>
      </c>
      <c r="N228" s="1">
        <f>'[4]Variety Info &amp; Ratings'!AM228</f>
        <v>0</v>
      </c>
      <c r="O228" s="1" t="str">
        <f>'[4]Variety Info &amp; Ratings'!AN228</f>
        <v>Yes</v>
      </c>
      <c r="P228" s="23" t="s">
        <v>19</v>
      </c>
    </row>
    <row r="229" spans="1:16" ht="20.100000000000001" customHeight="1" x14ac:dyDescent="0.25">
      <c r="B229" s="2" t="str">
        <f>'[2]Post Avails'!A229</f>
        <v>Jasmine Officinale (white jasmine)</v>
      </c>
      <c r="C229" s="28"/>
      <c r="D229" s="24" t="str">
        <f>'[3]1 Gal IGC Status'!B229</f>
        <v>Ready</v>
      </c>
      <c r="E229" s="3" t="str">
        <f>IF('[2]Post Avails'!P229&gt;30,"Available","N/A")</f>
        <v>Available</v>
      </c>
      <c r="F229" s="1" t="str">
        <f>'[4]Variety Info &amp; Ratings'!H229</f>
        <v>White</v>
      </c>
      <c r="G229" s="1" t="str">
        <f>'[4]Variety Info &amp; Ratings'!M229</f>
        <v>½-1" (1-3cm)</v>
      </c>
      <c r="H229" s="1" t="str">
        <f>'[4]Variety Info &amp; Ratings'!P229</f>
        <v>July - September</v>
      </c>
      <c r="I229" s="1" t="str">
        <f>'[4]Variety Info &amp; Ratings'!S229</f>
        <v>12-20' (3.5-6m)</v>
      </c>
      <c r="J229" s="1">
        <f>'[4]Variety Info &amp; Ratings'!AC229</f>
        <v>0</v>
      </c>
      <c r="K229" s="1">
        <f>'[4]Variety Info &amp; Ratings'!AH229</f>
        <v>7</v>
      </c>
      <c r="L229" s="1">
        <f>'[4]Variety Info &amp; Ratings'!AK229</f>
        <v>0</v>
      </c>
      <c r="M229" s="1" t="str">
        <f>'[4]Variety Info &amp; Ratings'!AL229</f>
        <v>semi</v>
      </c>
      <c r="N229" s="1" t="str">
        <f>'[4]Variety Info &amp; Ratings'!AM229</f>
        <v>Yes</v>
      </c>
      <c r="O229" s="1" t="str">
        <f>'[4]Variety Info &amp; Ratings'!AN229</f>
        <v>Yes</v>
      </c>
      <c r="P229" s="17" t="s">
        <v>19</v>
      </c>
    </row>
    <row r="230" spans="1:16" ht="20.100000000000001" customHeight="1" x14ac:dyDescent="0.25">
      <c r="B230" s="2" t="str">
        <f>'[2]Post Avails'!A230</f>
        <v>Jasmine Polyanthum (pink jasmine)</v>
      </c>
      <c r="C230" s="28"/>
      <c r="D230" s="24" t="str">
        <f>'[3]1 Gal IGC Status'!B230</f>
        <v>Ready</v>
      </c>
      <c r="E230" s="3" t="str">
        <f>IF('[2]Post Avails'!P230&gt;30,"Available","N/A")</f>
        <v>Available</v>
      </c>
      <c r="F230" s="1" t="str">
        <f>'[4]Variety Info &amp; Ratings'!H230</f>
        <v>Pink</v>
      </c>
      <c r="G230" s="1" t="str">
        <f>'[4]Variety Info &amp; Ratings'!M230</f>
        <v>½-1" (1-3cm)</v>
      </c>
      <c r="H230" s="1" t="str">
        <f>'[4]Variety Info &amp; Ratings'!P230</f>
        <v>April - May</v>
      </c>
      <c r="I230" s="1" t="str">
        <f>'[4]Variety Info &amp; Ratings'!S230</f>
        <v>6-20' (2-6m)</v>
      </c>
      <c r="J230" s="1">
        <f>'[4]Variety Info &amp; Ratings'!AC230</f>
        <v>0</v>
      </c>
      <c r="K230" s="1">
        <f>'[4]Variety Info &amp; Ratings'!AH230</f>
        <v>8</v>
      </c>
      <c r="L230" s="1" t="str">
        <f>'[4]Variety Info &amp; Ratings'!AK230</f>
        <v>Yes</v>
      </c>
      <c r="M230" s="1" t="str">
        <f>'[4]Variety Info &amp; Ratings'!AL230</f>
        <v>yes</v>
      </c>
      <c r="N230" s="1" t="str">
        <f>'[4]Variety Info &amp; Ratings'!AM230</f>
        <v>Yes</v>
      </c>
      <c r="O230" s="1" t="str">
        <f>'[4]Variety Info &amp; Ratings'!AN230</f>
        <v>Yes</v>
      </c>
      <c r="P230" s="17" t="s">
        <v>19</v>
      </c>
    </row>
    <row r="231" spans="1:16" ht="20.100000000000001" customHeight="1" x14ac:dyDescent="0.25">
      <c r="B231" s="29" t="str">
        <f>'[2]Post Avails'!A231</f>
        <v>Jasmine Stephanense</v>
      </c>
      <c r="C231" s="30"/>
      <c r="D231" s="31" t="str">
        <f>'[3]1 Gal IGC Status'!B231</f>
        <v>Ready</v>
      </c>
      <c r="E231" s="3" t="str">
        <f>IF('[2]Post Avails'!P231&gt;30,"Available","N/A")</f>
        <v>Available</v>
      </c>
      <c r="F231" s="1" t="str">
        <f>'[4]Variety Info &amp; Ratings'!H231</f>
        <v>Pink</v>
      </c>
      <c r="G231" s="1" t="str">
        <f>'[4]Variety Info &amp; Ratings'!M231</f>
        <v>½-1" (1-3cm)</v>
      </c>
      <c r="H231" s="1" t="str">
        <f>'[4]Variety Info &amp; Ratings'!P231</f>
        <v>July - September</v>
      </c>
      <c r="I231" s="1" t="str">
        <f>'[4]Variety Info &amp; Ratings'!S231</f>
        <v>10-20' (3-6m)</v>
      </c>
      <c r="J231" s="1">
        <f>'[4]Variety Info &amp; Ratings'!AC231</f>
        <v>0</v>
      </c>
      <c r="K231" s="1">
        <f>'[4]Variety Info &amp; Ratings'!AH231</f>
        <v>6</v>
      </c>
      <c r="L231" s="1">
        <f>'[4]Variety Info &amp; Ratings'!AK231</f>
        <v>0</v>
      </c>
      <c r="M231" s="1" t="str">
        <f>'[4]Variety Info &amp; Ratings'!AL231</f>
        <v>semi</v>
      </c>
      <c r="N231" s="1">
        <f>'[4]Variety Info &amp; Ratings'!AM231</f>
        <v>0</v>
      </c>
      <c r="O231" s="1" t="str">
        <f>'[4]Variety Info &amp; Ratings'!AN231</f>
        <v>Yes</v>
      </c>
      <c r="P231" s="23" t="s">
        <v>19</v>
      </c>
    </row>
    <row r="232" spans="1:16" ht="15" hidden="1" customHeight="1" x14ac:dyDescent="0.25">
      <c r="B232" s="2" t="str">
        <f>'[2]Post Avails'!A232</f>
        <v>(DROP) Lonicera Aureoreticulata</v>
      </c>
      <c r="C232" s="18"/>
      <c r="D232" s="24" t="str">
        <f>'[3]1 Gal IGC Status'!B232</f>
        <v>zero on hand</v>
      </c>
      <c r="E232" s="3" t="str">
        <f>IF('[2]Post Avails'!P232&gt;30,"Available","N/A")</f>
        <v>N/A</v>
      </c>
      <c r="F232" s="1" t="str">
        <f>'[4]Variety Info &amp; Ratings'!H232</f>
        <v>Yellow</v>
      </c>
      <c r="G232" s="1" t="str">
        <f>'[4]Variety Info &amp; Ratings'!M232</f>
        <v>1-2" (3-5cm)</v>
      </c>
      <c r="H232" s="1" t="str">
        <f>'[4]Variety Info &amp; Ratings'!P232</f>
        <v>June - July</v>
      </c>
      <c r="I232" s="1" t="str">
        <f>'[4]Variety Info &amp; Ratings'!S232</f>
        <v>6-12' (3-4m)</v>
      </c>
      <c r="J232" s="1">
        <f>'[4]Variety Info &amp; Ratings'!AC232</f>
        <v>0</v>
      </c>
      <c r="K232" s="1">
        <f>'[4]Variety Info &amp; Ratings'!AH232</f>
        <v>6</v>
      </c>
      <c r="L232" s="1">
        <f>'[4]Variety Info &amp; Ratings'!AK232</f>
        <v>0</v>
      </c>
      <c r="M232" s="1" t="str">
        <f>'[4]Variety Info &amp; Ratings'!AL232</f>
        <v>semi</v>
      </c>
      <c r="N232" s="1">
        <f>'[4]Variety Info &amp; Ratings'!AM232</f>
        <v>0</v>
      </c>
      <c r="O232" s="1">
        <f>'[4]Variety Info &amp; Ratings'!AN232</f>
        <v>0</v>
      </c>
      <c r="P232" s="17" t="s">
        <v>19</v>
      </c>
    </row>
    <row r="233" spans="1:16" ht="20.100000000000001" hidden="1" customHeight="1" x14ac:dyDescent="0.25">
      <c r="B233" s="2" t="str">
        <f>'[2]Post Avails'!A233</f>
        <v xml:space="preserve">Lonicera periclymenum Belgica </v>
      </c>
      <c r="C233" s="28"/>
      <c r="D233" s="24" t="str">
        <f>'[3]1 Gal IGC Status'!B233</f>
        <v>not ready</v>
      </c>
      <c r="E233" s="3" t="str">
        <f>IF('[2]Post Avails'!P233&gt;30,"Available","N/A")</f>
        <v>Available</v>
      </c>
      <c r="F233" s="1" t="str">
        <f>'[4]Variety Info &amp; Ratings'!H233</f>
        <v>Bi-Color</v>
      </c>
      <c r="G233" s="1" t="str">
        <f>'[4]Variety Info &amp; Ratings'!M233</f>
        <v>2-3" (5-8cm)</v>
      </c>
      <c r="H233" s="1" t="str">
        <f>'[4]Variety Info &amp; Ratings'!P233</f>
        <v>May - August</v>
      </c>
      <c r="I233" s="1" t="str">
        <f>'[4]Variety Info &amp; Ratings'!S233</f>
        <v>6-12' (3-4m)</v>
      </c>
      <c r="J233" s="1">
        <f>'[4]Variety Info &amp; Ratings'!AC233</f>
        <v>0</v>
      </c>
      <c r="K233" s="1">
        <f>'[4]Variety Info &amp; Ratings'!AH233</f>
        <v>3</v>
      </c>
      <c r="L233" s="1" t="str">
        <f>'[4]Variety Info &amp; Ratings'!AK233</f>
        <v>Yes</v>
      </c>
      <c r="M233" s="1">
        <f>'[4]Variety Info &amp; Ratings'!AL233</f>
        <v>0</v>
      </c>
      <c r="N233" s="1">
        <f>'[4]Variety Info &amp; Ratings'!AM233</f>
        <v>0</v>
      </c>
      <c r="O233" s="1">
        <f>'[4]Variety Info &amp; Ratings'!AN233</f>
        <v>0</v>
      </c>
      <c r="P233" s="23" t="s">
        <v>19</v>
      </c>
    </row>
    <row r="234" spans="1:16" ht="15" hidden="1" customHeight="1" x14ac:dyDescent="0.25">
      <c r="B234" s="2" t="str">
        <f>'[2]Post Avails'!A234</f>
        <v xml:space="preserve">Lonicera Candy Swirl </v>
      </c>
      <c r="C234" s="18"/>
      <c r="D234" s="24" t="str">
        <f>'[3]1 Gal IGC Status'!B234</f>
        <v>zero on hand</v>
      </c>
      <c r="E234" s="3" t="str">
        <f>IF('[2]Post Avails'!P234&gt;30,"Available","N/A")</f>
        <v>N/A</v>
      </c>
      <c r="F234" s="1">
        <f>'[4]Variety Info &amp; Ratings'!H234</f>
        <v>0</v>
      </c>
      <c r="G234" s="1">
        <f>'[4]Variety Info &amp; Ratings'!M234</f>
        <v>0</v>
      </c>
      <c r="H234" s="1">
        <f>'[4]Variety Info &amp; Ratings'!P234</f>
        <v>0</v>
      </c>
      <c r="I234" s="1">
        <f>'[4]Variety Info &amp; Ratings'!S234</f>
        <v>0</v>
      </c>
      <c r="J234" s="1">
        <f>'[4]Variety Info &amp; Ratings'!AC234</f>
        <v>0</v>
      </c>
      <c r="K234" s="1">
        <f>'[4]Variety Info &amp; Ratings'!AH234</f>
        <v>4</v>
      </c>
      <c r="L234" s="1">
        <f>'[4]Variety Info &amp; Ratings'!AK234</f>
        <v>0</v>
      </c>
      <c r="M234" s="1" t="str">
        <f>'[4]Variety Info &amp; Ratings'!AL234</f>
        <v>semi</v>
      </c>
      <c r="N234" s="1">
        <f>'[4]Variety Info &amp; Ratings'!AM234</f>
        <v>0</v>
      </c>
      <c r="O234" s="1">
        <f>'[4]Variety Info &amp; Ratings'!AN234</f>
        <v>0</v>
      </c>
      <c r="P234" s="17" t="s">
        <v>19</v>
      </c>
    </row>
    <row r="235" spans="1:16" ht="20.100000000000001" customHeight="1" x14ac:dyDescent="0.25">
      <c r="B235" s="2" t="str">
        <f>'[2]Post Avails'!A235</f>
        <v xml:space="preserve">Lonicera Dropmore Scarlet </v>
      </c>
      <c r="C235" s="28"/>
      <c r="D235" s="24" t="str">
        <f>'[3]1 Gal IGC Status'!B235</f>
        <v>Ready</v>
      </c>
      <c r="E235" s="3" t="str">
        <f>IF('[2]Post Avails'!P235&gt;30,"Available","N/A")</f>
        <v>Available</v>
      </c>
      <c r="F235" s="1" t="str">
        <f>'[4]Variety Info &amp; Ratings'!H235</f>
        <v>Scarlet</v>
      </c>
      <c r="G235" s="1" t="str">
        <f>'[4]Variety Info &amp; Ratings'!M235</f>
        <v>2-3" (5-8cm)</v>
      </c>
      <c r="H235" s="1" t="str">
        <f>'[4]Variety Info &amp; Ratings'!P235</f>
        <v>July - October</v>
      </c>
      <c r="I235" s="1" t="str">
        <f>'[4]Variety Info &amp; Ratings'!S235</f>
        <v>6-12' (3-4m)</v>
      </c>
      <c r="J235" s="1">
        <f>'[4]Variety Info &amp; Ratings'!AC235</f>
        <v>0</v>
      </c>
      <c r="K235" s="1">
        <f>'[4]Variety Info &amp; Ratings'!AH235</f>
        <v>3</v>
      </c>
      <c r="L235" s="1" t="str">
        <f>'[4]Variety Info &amp; Ratings'!AK235</f>
        <v>Yes</v>
      </c>
      <c r="M235" s="1">
        <f>'[4]Variety Info &amp; Ratings'!AL235</f>
        <v>0</v>
      </c>
      <c r="N235" s="1">
        <f>'[4]Variety Info &amp; Ratings'!AM235</f>
        <v>0</v>
      </c>
      <c r="O235" s="1">
        <f>'[4]Variety Info &amp; Ratings'!AN235</f>
        <v>0</v>
      </c>
      <c r="P235" s="17" t="s">
        <v>19</v>
      </c>
    </row>
    <row r="236" spans="1:16" ht="20.100000000000001" customHeight="1" x14ac:dyDescent="0.25">
      <c r="B236" s="2" t="str">
        <f>'[2]Post Avails'!A236</f>
        <v>Lonicera Gold Flame</v>
      </c>
      <c r="C236" s="28"/>
      <c r="D236" s="24" t="str">
        <f>'[3]1 Gal IGC Status'!B236</f>
        <v>Budded</v>
      </c>
      <c r="E236" s="3" t="str">
        <f>IF('[2]Post Avails'!P236&gt;30,"Available","N/A")</f>
        <v>Available</v>
      </c>
      <c r="F236" s="1" t="str">
        <f>'[4]Variety Info &amp; Ratings'!H236</f>
        <v>Bi-Color</v>
      </c>
      <c r="G236" s="1" t="str">
        <f>'[4]Variety Info &amp; Ratings'!M236</f>
        <v>2-3" (5-8cm)</v>
      </c>
      <c r="H236" s="1" t="str">
        <f>'[4]Variety Info &amp; Ratings'!P236</f>
        <v>June - September</v>
      </c>
      <c r="I236" s="1" t="str">
        <f>'[4]Variety Info &amp; Ratings'!S236</f>
        <v>6-12' (3-4m)</v>
      </c>
      <c r="J236" s="1">
        <f>'[4]Variety Info &amp; Ratings'!AC236</f>
        <v>0</v>
      </c>
      <c r="K236" s="1">
        <f>'[4]Variety Info &amp; Ratings'!AH236</f>
        <v>5</v>
      </c>
      <c r="L236" s="1" t="str">
        <f>'[4]Variety Info &amp; Ratings'!AK236</f>
        <v>Yes</v>
      </c>
      <c r="M236" s="1">
        <f>'[4]Variety Info &amp; Ratings'!AL236</f>
        <v>0</v>
      </c>
      <c r="N236" s="1">
        <f>'[4]Variety Info &amp; Ratings'!AM236</f>
        <v>0</v>
      </c>
      <c r="O236" s="1">
        <f>'[4]Variety Info &amp; Ratings'!AN236</f>
        <v>0</v>
      </c>
      <c r="P236" s="21" t="s">
        <v>19</v>
      </c>
    </row>
    <row r="237" spans="1:16" ht="20.100000000000001" customHeight="1" x14ac:dyDescent="0.25">
      <c r="B237" s="2" t="str">
        <f>'[2]Post Avails'!A237</f>
        <v>Lonicera japonica Halliana</v>
      </c>
      <c r="C237" s="28"/>
      <c r="D237" s="24" t="str">
        <f>'[3]1 Gal IGC Status'!B237</f>
        <v>Ready</v>
      </c>
      <c r="E237" s="3" t="str">
        <f>IF('[2]Post Avails'!P237&gt;30,"Available","N/A")</f>
        <v>Available</v>
      </c>
      <c r="F237" s="1" t="str">
        <f>'[4]Variety Info &amp; Ratings'!H237</f>
        <v>Yellow</v>
      </c>
      <c r="G237" s="1" t="str">
        <f>'[4]Variety Info &amp; Ratings'!M237</f>
        <v>2-3" (5-8cm)</v>
      </c>
      <c r="H237" s="1" t="str">
        <f>'[4]Variety Info &amp; Ratings'!P237</f>
        <v>June - September</v>
      </c>
      <c r="I237" s="1" t="str">
        <f>'[4]Variety Info &amp; Ratings'!S237</f>
        <v>6-12' (3-4m)</v>
      </c>
      <c r="J237" s="1">
        <f>'[4]Variety Info &amp; Ratings'!AC237</f>
        <v>0</v>
      </c>
      <c r="K237" s="1">
        <f>'[4]Variety Info &amp; Ratings'!AH237</f>
        <v>6</v>
      </c>
      <c r="L237" s="1" t="str">
        <f>'[4]Variety Info &amp; Ratings'!AK237</f>
        <v>Yes</v>
      </c>
      <c r="M237" s="1" t="str">
        <f>'[4]Variety Info &amp; Ratings'!AL237</f>
        <v>semi</v>
      </c>
      <c r="N237" s="1">
        <f>'[4]Variety Info &amp; Ratings'!AM237</f>
        <v>0</v>
      </c>
      <c r="O237" s="1">
        <f>'[4]Variety Info &amp; Ratings'!AN237</f>
        <v>0</v>
      </c>
      <c r="P237" s="17" t="s">
        <v>19</v>
      </c>
    </row>
    <row r="238" spans="1:16" ht="20.100000000000001" customHeight="1" x14ac:dyDescent="0.25">
      <c r="B238" s="2" t="str">
        <f>'[2]Post Avails'!A238</f>
        <v>Lonicera Harlequin</v>
      </c>
      <c r="C238" s="28"/>
      <c r="D238" s="24" t="str">
        <f>'[3]1 Gal IGC Status'!B238</f>
        <v>Ready</v>
      </c>
      <c r="E238" s="3" t="str">
        <f>IF('[2]Post Avails'!P238&gt;30,"Available","N/A")</f>
        <v>Available</v>
      </c>
      <c r="F238" s="1" t="str">
        <f>'[4]Variety Info &amp; Ratings'!H238</f>
        <v>Bi-Color</v>
      </c>
      <c r="G238" s="1" t="str">
        <f>'[4]Variety Info &amp; Ratings'!M238</f>
        <v>2-3" (5-8cm)</v>
      </c>
      <c r="H238" s="1" t="str">
        <f>'[4]Variety Info &amp; Ratings'!P238</f>
        <v>June - September</v>
      </c>
      <c r="I238" s="1" t="str">
        <f>'[4]Variety Info &amp; Ratings'!S238</f>
        <v>6-12' (3-4m)</v>
      </c>
      <c r="J238" s="1">
        <f>'[4]Variety Info &amp; Ratings'!AC238</f>
        <v>0</v>
      </c>
      <c r="K238" s="1">
        <f>'[4]Variety Info &amp; Ratings'!AH238</f>
        <v>4</v>
      </c>
      <c r="L238" s="1">
        <f>'[4]Variety Info &amp; Ratings'!AK238</f>
        <v>0</v>
      </c>
      <c r="M238" s="1">
        <f>'[4]Variety Info &amp; Ratings'!AL238</f>
        <v>0</v>
      </c>
      <c r="N238" s="1">
        <f>'[4]Variety Info &amp; Ratings'!AM238</f>
        <v>0</v>
      </c>
      <c r="O238" s="1">
        <f>'[4]Variety Info &amp; Ratings'!AN238</f>
        <v>0</v>
      </c>
      <c r="P238" s="17" t="s">
        <v>19</v>
      </c>
    </row>
    <row r="239" spans="1:16" ht="20.100000000000001" customHeight="1" x14ac:dyDescent="0.25">
      <c r="B239" s="2" t="str">
        <f>'[2]Post Avails'!A239</f>
        <v>Lonicera Henryi</v>
      </c>
      <c r="C239" s="28"/>
      <c r="D239" s="24" t="str">
        <f>'[3]1 Gal IGC Status'!B239</f>
        <v>Ready</v>
      </c>
      <c r="E239" s="3" t="str">
        <f>IF('[2]Post Avails'!P239&gt;30,"Available","N/A")</f>
        <v>Available</v>
      </c>
      <c r="F239" s="1">
        <f>'[4]Variety Info &amp; Ratings'!H239</f>
        <v>0</v>
      </c>
      <c r="G239" s="1">
        <f>'[4]Variety Info &amp; Ratings'!M239</f>
        <v>0</v>
      </c>
      <c r="H239" s="1">
        <f>'[4]Variety Info &amp; Ratings'!P239</f>
        <v>0</v>
      </c>
      <c r="I239" s="1">
        <f>'[4]Variety Info &amp; Ratings'!S239</f>
        <v>0</v>
      </c>
      <c r="J239" s="1">
        <f>'[4]Variety Info &amp; Ratings'!AC239</f>
        <v>0</v>
      </c>
      <c r="K239" s="1">
        <f>'[4]Variety Info &amp; Ratings'!AH239</f>
        <v>4</v>
      </c>
      <c r="L239" s="1">
        <f>'[4]Variety Info &amp; Ratings'!AK239</f>
        <v>0</v>
      </c>
      <c r="M239" s="1" t="str">
        <f>'[4]Variety Info &amp; Ratings'!AL239</f>
        <v>semi</v>
      </c>
      <c r="N239" s="1">
        <f>'[4]Variety Info &amp; Ratings'!AM239</f>
        <v>0</v>
      </c>
      <c r="O239" s="1">
        <f>'[4]Variety Info &amp; Ratings'!AN239</f>
        <v>0</v>
      </c>
      <c r="P239" s="22" t="s">
        <v>19</v>
      </c>
    </row>
    <row r="240" spans="1:16" ht="20.100000000000001" hidden="1" customHeight="1" x14ac:dyDescent="0.25">
      <c r="A240" t="s">
        <v>20</v>
      </c>
      <c r="B240" s="25" t="str">
        <f>'[2]Post Avails'!A240</f>
        <v>Lonicera periclymenum Honey Baby</v>
      </c>
      <c r="C240" s="28"/>
      <c r="D240" s="24" t="str">
        <f>'[3]1 Gal IGC Status'!B240</f>
        <v>zero on hand</v>
      </c>
      <c r="E240" s="3" t="str">
        <f>IF('[2]Post Avails'!P240&gt;30,"Available","N/A")</f>
        <v>Available</v>
      </c>
      <c r="F240" s="1" t="str">
        <f>'[4]Variety Info &amp; Ratings'!H240</f>
        <v>Yellow</v>
      </c>
      <c r="G240" s="1" t="str">
        <f>'[4]Variety Info &amp; Ratings'!M240</f>
        <v>2-3" (5-8cm)</v>
      </c>
      <c r="H240" s="1" t="str">
        <f>'[4]Variety Info &amp; Ratings'!P240</f>
        <v>July - October</v>
      </c>
      <c r="I240" s="1" t="str">
        <f>'[4]Variety Info &amp; Ratings'!S240</f>
        <v>3-6' (1-2m)</v>
      </c>
      <c r="J240" s="1">
        <f>'[4]Variety Info &amp; Ratings'!AC240</f>
        <v>0</v>
      </c>
      <c r="K240" s="1">
        <f>'[4]Variety Info &amp; Ratings'!AH240</f>
        <v>4</v>
      </c>
      <c r="L240" s="1" t="str">
        <f>'[4]Variety Info &amp; Ratings'!AK240</f>
        <v>Yes</v>
      </c>
      <c r="M240" s="1">
        <f>'[4]Variety Info &amp; Ratings'!AL240</f>
        <v>0</v>
      </c>
      <c r="N240" s="1">
        <f>'[4]Variety Info &amp; Ratings'!AM240</f>
        <v>0</v>
      </c>
      <c r="O240" s="1">
        <f>'[4]Variety Info &amp; Ratings'!AN240</f>
        <v>0</v>
      </c>
      <c r="P240" s="17" t="s">
        <v>19</v>
      </c>
    </row>
    <row r="241" spans="1:16" ht="20.100000000000001" customHeight="1" x14ac:dyDescent="0.25">
      <c r="B241" s="2" t="str">
        <f>'[2]Post Avails'!A241</f>
        <v>Lonicera Mandarin</v>
      </c>
      <c r="C241" s="28"/>
      <c r="D241" s="24" t="str">
        <f>'[3]1 Gal IGC Status'!B241</f>
        <v>Ready</v>
      </c>
      <c r="E241" s="3" t="str">
        <f>IF('[2]Post Avails'!P241&gt;30,"Available","N/A")</f>
        <v>Available</v>
      </c>
      <c r="F241" s="1" t="str">
        <f>'[4]Variety Info &amp; Ratings'!H241</f>
        <v>Orange</v>
      </c>
      <c r="G241" s="1" t="str">
        <f>'[4]Variety Info &amp; Ratings'!M241</f>
        <v>2-3" (5-8cm)</v>
      </c>
      <c r="H241" s="1" t="str">
        <f>'[4]Variety Info &amp; Ratings'!P241</f>
        <v>May - August</v>
      </c>
      <c r="I241" s="1" t="str">
        <f>'[4]Variety Info &amp; Ratings'!S241</f>
        <v>8-20' (3-6m)</v>
      </c>
      <c r="J241" s="1">
        <f>'[4]Variety Info &amp; Ratings'!AC241</f>
        <v>0</v>
      </c>
      <c r="K241" s="1">
        <f>'[4]Variety Info &amp; Ratings'!AH241</f>
        <v>3</v>
      </c>
      <c r="L241" s="1" t="str">
        <f>'[4]Variety Info &amp; Ratings'!AK241</f>
        <v>Yes</v>
      </c>
      <c r="M241" s="1">
        <f>'[4]Variety Info &amp; Ratings'!AL241</f>
        <v>0</v>
      </c>
      <c r="N241" s="1">
        <f>'[4]Variety Info &amp; Ratings'!AM241</f>
        <v>0</v>
      </c>
      <c r="O241" s="1">
        <f>'[4]Variety Info &amp; Ratings'!AN241</f>
        <v>0</v>
      </c>
      <c r="P241" s="17" t="s">
        <v>19</v>
      </c>
    </row>
    <row r="242" spans="1:16" ht="15" hidden="1" customHeight="1" x14ac:dyDescent="0.25">
      <c r="B242" s="2" t="str">
        <f>'[2]Post Avails'!A242</f>
        <v>Lonicera japonica Purpurea</v>
      </c>
      <c r="C242" s="18"/>
      <c r="D242" s="24" t="str">
        <f>'[3]1 Gal IGC Status'!B242</f>
        <v>zero on hand</v>
      </c>
      <c r="E242" s="3" t="str">
        <f>IF('[2]Post Avails'!P242&gt;30,"Available","N/A")</f>
        <v>N/A</v>
      </c>
      <c r="F242" s="1" t="str">
        <f>'[4]Variety Info &amp; Ratings'!H242</f>
        <v>Bi-Color</v>
      </c>
      <c r="G242" s="1" t="str">
        <f>'[4]Variety Info &amp; Ratings'!M242</f>
        <v>1-2" (3-5cm)</v>
      </c>
      <c r="H242" s="1" t="str">
        <f>'[4]Variety Info &amp; Ratings'!P242</f>
        <v>July - August</v>
      </c>
      <c r="I242" s="1" t="str">
        <f>'[4]Variety Info &amp; Ratings'!S242</f>
        <v>8-20' (3-6m)</v>
      </c>
      <c r="J242" s="1">
        <f>'[4]Variety Info &amp; Ratings'!AC242</f>
        <v>0</v>
      </c>
      <c r="K242" s="1">
        <f>'[4]Variety Info &amp; Ratings'!AH242</f>
        <v>5</v>
      </c>
      <c r="L242" s="1">
        <f>'[4]Variety Info &amp; Ratings'!AK242</f>
        <v>0</v>
      </c>
      <c r="M242" s="1" t="str">
        <f>'[4]Variety Info &amp; Ratings'!AL242</f>
        <v>semi</v>
      </c>
      <c r="N242" s="1">
        <f>'[4]Variety Info &amp; Ratings'!AM242</f>
        <v>0</v>
      </c>
      <c r="O242" s="1">
        <f>'[4]Variety Info &amp; Ratings'!AN242</f>
        <v>0</v>
      </c>
      <c r="P242" s="17" t="s">
        <v>19</v>
      </c>
    </row>
    <row r="243" spans="1:16" ht="20.100000000000001" customHeight="1" x14ac:dyDescent="0.25">
      <c r="B243" s="2" t="str">
        <f>'[2]Post Avails'!A243</f>
        <v xml:space="preserve">Lonicera periclymenum Serotina </v>
      </c>
      <c r="C243" s="28"/>
      <c r="D243" s="24" t="str">
        <f>'[3]1 Gal IGC Status'!B243</f>
        <v>Ready</v>
      </c>
      <c r="E243" s="3" t="str">
        <f>IF('[2]Post Avails'!P243&gt;30,"Available","N/A")</f>
        <v>Available</v>
      </c>
      <c r="F243" s="1" t="str">
        <f>'[4]Variety Info &amp; Ratings'!H243</f>
        <v>Bi-Color</v>
      </c>
      <c r="G243" s="1" t="str">
        <f>'[4]Variety Info &amp; Ratings'!M243</f>
        <v>2-3" (5-8cm)</v>
      </c>
      <c r="H243" s="1" t="str">
        <f>'[4]Variety Info &amp; Ratings'!P243</f>
        <v>July - October</v>
      </c>
      <c r="I243" s="1" t="str">
        <f>'[4]Variety Info &amp; Ratings'!S243</f>
        <v>6-12' (3-4m)</v>
      </c>
      <c r="J243" s="1">
        <f>'[4]Variety Info &amp; Ratings'!AC243</f>
        <v>0</v>
      </c>
      <c r="K243" s="1">
        <f>'[4]Variety Info &amp; Ratings'!AH243</f>
        <v>5</v>
      </c>
      <c r="L243" s="1" t="str">
        <f>'[4]Variety Info &amp; Ratings'!AK243</f>
        <v>Yes</v>
      </c>
      <c r="M243" s="1">
        <f>'[4]Variety Info &amp; Ratings'!AL243</f>
        <v>0</v>
      </c>
      <c r="N243" s="1">
        <f>'[4]Variety Info &amp; Ratings'!AM243</f>
        <v>0</v>
      </c>
      <c r="O243" s="1">
        <f>'[4]Variety Info &amp; Ratings'!AN243</f>
        <v>0</v>
      </c>
      <c r="P243" s="21" t="s">
        <v>19</v>
      </c>
    </row>
    <row r="244" spans="1:16" ht="15" hidden="1" customHeight="1" x14ac:dyDescent="0.25">
      <c r="B244" s="2" t="str">
        <f>'[2]Post Avails'!A244</f>
        <v>(DROP) Lonicera periclymenum Tragophylla</v>
      </c>
      <c r="C244" s="18"/>
      <c r="D244" s="24" t="str">
        <f>'[3]1 Gal IGC Status'!B244</f>
        <v>zero on hand</v>
      </c>
      <c r="E244" s="3" t="str">
        <f>IF('[2]Post Avails'!P244&gt;30,"Available","N/A")</f>
        <v>N/A</v>
      </c>
      <c r="F244" s="1" t="str">
        <f>'[4]Variety Info &amp; Ratings'!H244</f>
        <v>Yellow</v>
      </c>
      <c r="G244" s="1" t="str">
        <f>'[4]Variety Info &amp; Ratings'!M244</f>
        <v>2-3" (5-8cm)</v>
      </c>
      <c r="H244" s="1" t="str">
        <f>'[4]Variety Info &amp; Ratings'!P244</f>
        <v>July - August</v>
      </c>
      <c r="I244" s="1" t="str">
        <f>'[4]Variety Info &amp; Ratings'!S244</f>
        <v>12-20' (3.5-6m)</v>
      </c>
      <c r="J244" s="1">
        <f>'[4]Variety Info &amp; Ratings'!AC244</f>
        <v>0</v>
      </c>
      <c r="K244" s="1">
        <f>'[4]Variety Info &amp; Ratings'!AH244</f>
        <v>6</v>
      </c>
      <c r="L244" s="1">
        <f>'[4]Variety Info &amp; Ratings'!AK244</f>
        <v>0</v>
      </c>
      <c r="M244" s="1">
        <f>'[4]Variety Info &amp; Ratings'!AL244</f>
        <v>0</v>
      </c>
      <c r="N244" s="1">
        <f>'[4]Variety Info &amp; Ratings'!AM244</f>
        <v>0</v>
      </c>
      <c r="O244" s="1">
        <f>'[4]Variety Info &amp; Ratings'!AN244</f>
        <v>0</v>
      </c>
      <c r="P244" s="17" t="s">
        <v>19</v>
      </c>
    </row>
    <row r="245" spans="1:16" ht="15" hidden="1" customHeight="1" x14ac:dyDescent="0.25">
      <c r="B245" s="2" t="str">
        <f>'[2]Post Avails'!A245</f>
        <v>(DROP? ) Mandevilla Assorted</v>
      </c>
      <c r="C245" s="18"/>
      <c r="D245" s="24" t="str">
        <f>'[3]1 Gal IGC Status'!B245</f>
        <v>zero on hand</v>
      </c>
      <c r="E245" s="3" t="str">
        <f>IF('[2]Post Avails'!P245&gt;30,"Available","N/A")</f>
        <v>N/A</v>
      </c>
      <c r="F245" s="1">
        <f>'[4]Variety Info &amp; Ratings'!H245</f>
        <v>0</v>
      </c>
      <c r="G245" s="1">
        <f>'[4]Variety Info &amp; Ratings'!M245</f>
        <v>0</v>
      </c>
      <c r="H245" s="1">
        <f>'[4]Variety Info &amp; Ratings'!P245</f>
        <v>0</v>
      </c>
      <c r="I245" s="1">
        <f>'[4]Variety Info &amp; Ratings'!S245</f>
        <v>0</v>
      </c>
      <c r="J245" s="1">
        <f>'[4]Variety Info &amp; Ratings'!AC245</f>
        <v>0</v>
      </c>
      <c r="K245" s="1">
        <f>'[4]Variety Info &amp; Ratings'!AH245</f>
        <v>0</v>
      </c>
      <c r="L245" s="1">
        <f>'[4]Variety Info &amp; Ratings'!AK245</f>
        <v>0</v>
      </c>
      <c r="M245" s="1">
        <f>'[4]Variety Info &amp; Ratings'!AL245</f>
        <v>0</v>
      </c>
      <c r="N245" s="1">
        <f>'[4]Variety Info &amp; Ratings'!AM245</f>
        <v>0</v>
      </c>
      <c r="O245" s="1">
        <f>'[4]Variety Info &amp; Ratings'!AN245</f>
        <v>0</v>
      </c>
      <c r="P245" s="17" t="s">
        <v>19</v>
      </c>
    </row>
    <row r="246" spans="1:16" ht="15" hidden="1" customHeight="1" x14ac:dyDescent="0.25">
      <c r="B246" s="2" t="str">
        <f>'[2]Post Avails'!A246</f>
        <v>(DROP) Mandevilla Dipladenia Yellow</v>
      </c>
      <c r="C246" s="18"/>
      <c r="D246" s="24" t="str">
        <f>'[3]1 Gal IGC Status'!B246</f>
        <v>zero on hand</v>
      </c>
      <c r="E246" s="3" t="str">
        <f>IF('[2]Post Avails'!P246&gt;30,"Available","N/A")</f>
        <v>N/A</v>
      </c>
      <c r="F246" s="1">
        <f>'[4]Variety Info &amp; Ratings'!H246</f>
        <v>0</v>
      </c>
      <c r="G246" s="1">
        <f>'[4]Variety Info &amp; Ratings'!M246</f>
        <v>0</v>
      </c>
      <c r="H246" s="1">
        <f>'[4]Variety Info &amp; Ratings'!P246</f>
        <v>0</v>
      </c>
      <c r="I246" s="1">
        <f>'[4]Variety Info &amp; Ratings'!S246</f>
        <v>0</v>
      </c>
      <c r="J246" s="1">
        <f>'[4]Variety Info &amp; Ratings'!AC246</f>
        <v>0</v>
      </c>
      <c r="K246" s="1">
        <f>'[4]Variety Info &amp; Ratings'!AH246</f>
        <v>0</v>
      </c>
      <c r="L246" s="1">
        <f>'[4]Variety Info &amp; Ratings'!AK246</f>
        <v>0</v>
      </c>
      <c r="M246" s="1">
        <f>'[4]Variety Info &amp; Ratings'!AL246</f>
        <v>0</v>
      </c>
      <c r="N246" s="1">
        <f>'[4]Variety Info &amp; Ratings'!AM246</f>
        <v>0</v>
      </c>
      <c r="O246" s="1">
        <f>'[4]Variety Info &amp; Ratings'!AN246</f>
        <v>0</v>
      </c>
      <c r="P246" s="17" t="s">
        <v>19</v>
      </c>
    </row>
    <row r="247" spans="1:16" ht="15" hidden="1" customHeight="1" x14ac:dyDescent="0.25">
      <c r="B247" s="2" t="str">
        <f>'[2]Post Avails'!A247</f>
        <v>(DROP) Mandevilla Pink</v>
      </c>
      <c r="C247" s="18"/>
      <c r="D247" s="24" t="str">
        <f>'[3]1 Gal IGC Status'!B247</f>
        <v>not ready</v>
      </c>
      <c r="E247" s="3" t="str">
        <f>IF('[2]Post Avails'!P247&gt;30,"Available","N/A")</f>
        <v>N/A</v>
      </c>
      <c r="F247" s="1">
        <f>'[4]Variety Info &amp; Ratings'!H247</f>
        <v>0</v>
      </c>
      <c r="G247" s="1">
        <f>'[4]Variety Info &amp; Ratings'!M247</f>
        <v>0</v>
      </c>
      <c r="H247" s="1">
        <f>'[4]Variety Info &amp; Ratings'!P247</f>
        <v>0</v>
      </c>
      <c r="I247" s="1">
        <f>'[4]Variety Info &amp; Ratings'!S247</f>
        <v>0</v>
      </c>
      <c r="J247" s="1">
        <f>'[4]Variety Info &amp; Ratings'!AC247</f>
        <v>0</v>
      </c>
      <c r="K247" s="1">
        <f>'[4]Variety Info &amp; Ratings'!AH247</f>
        <v>0</v>
      </c>
      <c r="L247" s="1">
        <f>'[4]Variety Info &amp; Ratings'!AK247</f>
        <v>0</v>
      </c>
      <c r="M247" s="1">
        <f>'[4]Variety Info &amp; Ratings'!AL247</f>
        <v>0</v>
      </c>
      <c r="N247" s="1">
        <f>'[4]Variety Info &amp; Ratings'!AM247</f>
        <v>0</v>
      </c>
      <c r="O247" s="1">
        <f>'[4]Variety Info &amp; Ratings'!AN247</f>
        <v>0</v>
      </c>
      <c r="P247" s="17" t="s">
        <v>19</v>
      </c>
    </row>
    <row r="248" spans="1:16" ht="15" hidden="1" customHeight="1" x14ac:dyDescent="0.25">
      <c r="B248" s="2" t="str">
        <f>'[2]Post Avails'!A248</f>
        <v>(DROP) Mandevilla Red</v>
      </c>
      <c r="C248" s="18"/>
      <c r="D248" s="24" t="str">
        <f>'[3]1 Gal IGC Status'!B248</f>
        <v>not ready</v>
      </c>
      <c r="E248" s="3" t="str">
        <f>IF('[2]Post Avails'!P248&gt;30,"Available","N/A")</f>
        <v>N/A</v>
      </c>
      <c r="F248" s="1">
        <f>'[4]Variety Info &amp; Ratings'!H248</f>
        <v>0</v>
      </c>
      <c r="G248" s="1">
        <f>'[4]Variety Info &amp; Ratings'!M248</f>
        <v>0</v>
      </c>
      <c r="H248" s="1">
        <f>'[4]Variety Info &amp; Ratings'!P248</f>
        <v>0</v>
      </c>
      <c r="I248" s="1">
        <f>'[4]Variety Info &amp; Ratings'!S248</f>
        <v>0</v>
      </c>
      <c r="J248" s="1">
        <f>'[4]Variety Info &amp; Ratings'!AC248</f>
        <v>0</v>
      </c>
      <c r="K248" s="1">
        <f>'[4]Variety Info &amp; Ratings'!AH248</f>
        <v>0</v>
      </c>
      <c r="L248" s="1">
        <f>'[4]Variety Info &amp; Ratings'!AK248</f>
        <v>0</v>
      </c>
      <c r="M248" s="1">
        <f>'[4]Variety Info &amp; Ratings'!AL248</f>
        <v>0</v>
      </c>
      <c r="N248" s="1">
        <f>'[4]Variety Info &amp; Ratings'!AM248</f>
        <v>0</v>
      </c>
      <c r="O248" s="1">
        <f>'[4]Variety Info &amp; Ratings'!AN248</f>
        <v>0</v>
      </c>
      <c r="P248" s="22" t="s">
        <v>19</v>
      </c>
    </row>
    <row r="249" spans="1:16" ht="15" hidden="1" customHeight="1" x14ac:dyDescent="0.25">
      <c r="B249" s="2" t="str">
        <f>'[2]Post Avails'!A249</f>
        <v>Mandevilla Suaveolens</v>
      </c>
      <c r="C249" s="18"/>
      <c r="D249" s="24" t="str">
        <f>'[3]1 Gal IGC Status'!B249</f>
        <v>Ready</v>
      </c>
      <c r="E249" s="3" t="str">
        <f>IF('[2]Post Avails'!P249&gt;30,"Available","N/A")</f>
        <v>N/A</v>
      </c>
      <c r="F249" s="1" t="str">
        <f>'[4]Variety Info &amp; Ratings'!H249</f>
        <v>White</v>
      </c>
      <c r="G249" s="1" t="str">
        <f>'[4]Variety Info &amp; Ratings'!M249</f>
        <v>2-3" (5-7cm)</v>
      </c>
      <c r="H249" s="1" t="str">
        <f>'[4]Variety Info &amp; Ratings'!P249</f>
        <v>June - September</v>
      </c>
      <c r="I249" s="1" t="str">
        <f>'[4]Variety Info &amp; Ratings'!S249</f>
        <v>8-20' (3-6m)</v>
      </c>
      <c r="J249" s="1">
        <f>'[4]Variety Info &amp; Ratings'!AC249</f>
        <v>0</v>
      </c>
      <c r="K249" s="1">
        <f>'[4]Variety Info &amp; Ratings'!AH249</f>
        <v>7</v>
      </c>
      <c r="L249" s="1" t="str">
        <f>'[4]Variety Info &amp; Ratings'!AK249</f>
        <v>Yes</v>
      </c>
      <c r="M249" s="1" t="str">
        <f>'[4]Variety Info &amp; Ratings'!AL249</f>
        <v>yes</v>
      </c>
      <c r="N249" s="1">
        <f>'[4]Variety Info &amp; Ratings'!AM249</f>
        <v>0</v>
      </c>
      <c r="O249" s="1">
        <f>'[4]Variety Info &amp; Ratings'!AN249</f>
        <v>0</v>
      </c>
      <c r="P249" s="17" t="s">
        <v>19</v>
      </c>
    </row>
    <row r="250" spans="1:16" ht="20.100000000000001" customHeight="1" x14ac:dyDescent="0.25">
      <c r="B250" s="2" t="str">
        <f>'[2]Post Avails'!A250</f>
        <v>Parthenocissus Engelmanii</v>
      </c>
      <c r="C250" s="28"/>
      <c r="D250" s="24" t="str">
        <f>'[3]1 Gal IGC Status'!B250</f>
        <v>Ready</v>
      </c>
      <c r="E250" s="3" t="str">
        <f>IF('[2]Post Avails'!P250&gt;30,"Available","N/A")</f>
        <v>Available</v>
      </c>
      <c r="F250" s="1" t="str">
        <f>'[4]Variety Info &amp; Ratings'!H250</f>
        <v>Greenish Yellow</v>
      </c>
      <c r="G250" s="1">
        <f>'[4]Variety Info &amp; Ratings'!M250</f>
        <v>0</v>
      </c>
      <c r="H250" s="1" t="str">
        <f>'[4]Variety Info &amp; Ratings'!P250</f>
        <v>Grown for Foliage</v>
      </c>
      <c r="I250" s="1" t="str">
        <f>'[4]Variety Info &amp; Ratings'!S250</f>
        <v>8-50' (2.5m-15m)</v>
      </c>
      <c r="J250" s="1">
        <f>'[4]Variety Info &amp; Ratings'!AC250</f>
        <v>0</v>
      </c>
      <c r="K250" s="1">
        <f>'[4]Variety Info &amp; Ratings'!AH250</f>
        <v>3</v>
      </c>
      <c r="L250" s="1">
        <f>'[4]Variety Info &amp; Ratings'!AK250</f>
        <v>0</v>
      </c>
      <c r="M250" s="1">
        <f>'[4]Variety Info &amp; Ratings'!AL250</f>
        <v>0</v>
      </c>
      <c r="N250" s="1">
        <f>'[4]Variety Info &amp; Ratings'!AM250</f>
        <v>0</v>
      </c>
      <c r="O250" s="1" t="str">
        <f>'[4]Variety Info &amp; Ratings'!AN250</f>
        <v>Yes</v>
      </c>
      <c r="P250" s="17" t="s">
        <v>19</v>
      </c>
    </row>
    <row r="251" spans="1:16" ht="20.100000000000001" hidden="1" customHeight="1" x14ac:dyDescent="0.25">
      <c r="B251" s="2" t="str">
        <f>'[2]Post Avails'!A251</f>
        <v>Parthenocissus Henryana</v>
      </c>
      <c r="C251" s="28"/>
      <c r="D251" s="24" t="str">
        <f>'[3]1 Gal IGC Status'!B251</f>
        <v>zero on hand</v>
      </c>
      <c r="E251" s="3" t="str">
        <f>IF('[2]Post Avails'!P251&gt;30,"Available","N/A")</f>
        <v>Available</v>
      </c>
      <c r="F251" s="1" t="str">
        <f>'[4]Variety Info &amp; Ratings'!H251</f>
        <v>Greenish Yellow</v>
      </c>
      <c r="G251" s="1">
        <f>'[4]Variety Info &amp; Ratings'!M251</f>
        <v>0</v>
      </c>
      <c r="H251" s="1" t="str">
        <f>'[4]Variety Info &amp; Ratings'!P251</f>
        <v>Grown for Foliage</v>
      </c>
      <c r="I251" s="1" t="str">
        <f>'[4]Variety Info &amp; Ratings'!S251</f>
        <v>8-50' (2.5m-15m)</v>
      </c>
      <c r="J251" s="1">
        <f>'[4]Variety Info &amp; Ratings'!AC251</f>
        <v>0</v>
      </c>
      <c r="K251" s="1">
        <f>'[4]Variety Info &amp; Ratings'!AH251</f>
        <v>7</v>
      </c>
      <c r="L251" s="1">
        <f>'[4]Variety Info &amp; Ratings'!AK251</f>
        <v>0</v>
      </c>
      <c r="M251" s="1">
        <f>'[4]Variety Info &amp; Ratings'!AL251</f>
        <v>0</v>
      </c>
      <c r="N251" s="1">
        <f>'[4]Variety Info &amp; Ratings'!AM251</f>
        <v>0</v>
      </c>
      <c r="O251" s="1" t="str">
        <f>'[4]Variety Info &amp; Ratings'!AN251</f>
        <v>Yes</v>
      </c>
      <c r="P251" s="17" t="s">
        <v>19</v>
      </c>
    </row>
    <row r="252" spans="1:16" ht="20.100000000000001" customHeight="1" x14ac:dyDescent="0.25">
      <c r="B252" s="2" t="str">
        <f>'[2]Post Avails'!A252</f>
        <v xml:space="preserve">Parthenocissus Quinquefolia </v>
      </c>
      <c r="C252" s="28"/>
      <c r="D252" s="24" t="str">
        <f>'[3]1 Gal IGC Status'!B252</f>
        <v>Ready</v>
      </c>
      <c r="E252" s="3" t="str">
        <f>IF('[2]Post Avails'!P252&gt;30,"Available","N/A")</f>
        <v>Available</v>
      </c>
      <c r="F252" s="1" t="str">
        <f>'[4]Variety Info &amp; Ratings'!H252</f>
        <v>Greenish Yellow</v>
      </c>
      <c r="G252" s="1">
        <f>'[4]Variety Info &amp; Ratings'!M252</f>
        <v>0</v>
      </c>
      <c r="H252" s="1" t="str">
        <f>'[4]Variety Info &amp; Ratings'!P252</f>
        <v>Grown for Foliage</v>
      </c>
      <c r="I252" s="1" t="str">
        <f>'[4]Variety Info &amp; Ratings'!S252</f>
        <v>8-50' (2.5m-15m)</v>
      </c>
      <c r="J252" s="1">
        <f>'[4]Variety Info &amp; Ratings'!AC252</f>
        <v>0</v>
      </c>
      <c r="K252" s="1">
        <f>'[4]Variety Info &amp; Ratings'!AH252</f>
        <v>3</v>
      </c>
      <c r="L252" s="1">
        <f>'[4]Variety Info &amp; Ratings'!AK252</f>
        <v>0</v>
      </c>
      <c r="M252" s="1">
        <f>'[4]Variety Info &amp; Ratings'!AL252</f>
        <v>0</v>
      </c>
      <c r="N252" s="1">
        <f>'[4]Variety Info &amp; Ratings'!AM252</f>
        <v>0</v>
      </c>
      <c r="O252" s="1" t="str">
        <f>'[4]Variety Info &amp; Ratings'!AN252</f>
        <v>Yes</v>
      </c>
      <c r="P252" s="17" t="s">
        <v>19</v>
      </c>
    </row>
    <row r="253" spans="1:16" ht="20.100000000000001" customHeight="1" x14ac:dyDescent="0.25">
      <c r="B253" s="2" t="str">
        <f>'[2]Post Avails'!A253</f>
        <v xml:space="preserve">Parthenocissus Tri  Vietchii </v>
      </c>
      <c r="C253" s="28"/>
      <c r="D253" s="24" t="str">
        <f>'[3]1 Gal IGC Status'!B253</f>
        <v>Ready</v>
      </c>
      <c r="E253" s="3" t="str">
        <f>IF('[2]Post Avails'!P253&gt;30,"Available","N/A")</f>
        <v>Available</v>
      </c>
      <c r="F253" s="1" t="str">
        <f>'[4]Variety Info &amp; Ratings'!H253</f>
        <v>Greenish Yellow</v>
      </c>
      <c r="G253" s="1">
        <f>'[4]Variety Info &amp; Ratings'!M253</f>
        <v>0</v>
      </c>
      <c r="H253" s="1" t="str">
        <f>'[4]Variety Info &amp; Ratings'!P253</f>
        <v>Grown for Foliage</v>
      </c>
      <c r="I253" s="1" t="str">
        <f>'[4]Variety Info &amp; Ratings'!S253</f>
        <v>8-50' (2.5m-15m)</v>
      </c>
      <c r="J253" s="1">
        <f>'[4]Variety Info &amp; Ratings'!AC253</f>
        <v>0</v>
      </c>
      <c r="K253" s="1">
        <f>'[4]Variety Info &amp; Ratings'!AH253</f>
        <v>4</v>
      </c>
      <c r="L253" s="1">
        <f>'[4]Variety Info &amp; Ratings'!AK253</f>
        <v>0</v>
      </c>
      <c r="M253" s="1">
        <f>'[4]Variety Info &amp; Ratings'!AL253</f>
        <v>0</v>
      </c>
      <c r="N253" s="1">
        <f>'[4]Variety Info &amp; Ratings'!AM253</f>
        <v>0</v>
      </c>
      <c r="O253" s="1" t="str">
        <f>'[4]Variety Info &amp; Ratings'!AN253</f>
        <v>Yes</v>
      </c>
      <c r="P253" s="21" t="s">
        <v>19</v>
      </c>
    </row>
    <row r="254" spans="1:16" ht="15" hidden="1" customHeight="1" x14ac:dyDescent="0.25">
      <c r="B254" s="2" t="str">
        <f>'[2]Post Avails'!A254</f>
        <v>Parthenocissus Variegata</v>
      </c>
      <c r="C254" s="18"/>
      <c r="D254" s="24" t="str">
        <f>'[3]1 Gal IGC Status'!B254</f>
        <v>zero on hand</v>
      </c>
      <c r="E254" s="3" t="str">
        <f>IF('[2]Post Avails'!P254&gt;30,"Available","N/A")</f>
        <v>N/A</v>
      </c>
      <c r="F254" s="1">
        <f>'[4]Variety Info &amp; Ratings'!H254</f>
        <v>0</v>
      </c>
      <c r="G254" s="1">
        <f>'[4]Variety Info &amp; Ratings'!M254</f>
        <v>0</v>
      </c>
      <c r="H254" s="1">
        <f>'[4]Variety Info &amp; Ratings'!P254</f>
        <v>0</v>
      </c>
      <c r="I254" s="1" t="str">
        <f>'[4]Variety Info &amp; Ratings'!S254</f>
        <v>20-50' (6m-15m)</v>
      </c>
      <c r="J254" s="1">
        <f>'[4]Variety Info &amp; Ratings'!AC254</f>
        <v>0</v>
      </c>
      <c r="K254" s="1">
        <f>'[4]Variety Info &amp; Ratings'!AH254</f>
        <v>4</v>
      </c>
      <c r="L254" s="1">
        <f>'[4]Variety Info &amp; Ratings'!AK254</f>
        <v>0</v>
      </c>
      <c r="M254" s="1" t="str">
        <f>'[4]Variety Info &amp; Ratings'!AL254</f>
        <v>Yes</v>
      </c>
      <c r="N254" s="1">
        <f>'[4]Variety Info &amp; Ratings'!AM254</f>
        <v>0</v>
      </c>
      <c r="O254" s="1">
        <f>'[4]Variety Info &amp; Ratings'!AN254</f>
        <v>0</v>
      </c>
      <c r="P254" s="22" t="s">
        <v>19</v>
      </c>
    </row>
    <row r="255" spans="1:16" ht="15" hidden="1" customHeight="1" x14ac:dyDescent="0.25">
      <c r="B255" s="2" t="str">
        <f>'[2]Post Avails'!A255</f>
        <v>Passiflora Atropurpurea</v>
      </c>
      <c r="C255" s="18"/>
      <c r="D255" s="24" t="str">
        <f>'[3]1 Gal IGC Status'!B255</f>
        <v>zero on hand</v>
      </c>
      <c r="E255" s="3" t="str">
        <f>IF('[2]Post Avails'!P255&gt;30,"Available","N/A")</f>
        <v>N/A</v>
      </c>
      <c r="F255" s="1" t="str">
        <f>'[4]Variety Info &amp; Ratings'!H255</f>
        <v>pink</v>
      </c>
      <c r="G255" s="1" t="str">
        <f>'[4]Variety Info &amp; Ratings'!M255</f>
        <v>3-4" (8-10cm)</v>
      </c>
      <c r="H255" s="1" t="str">
        <f>'[4]Variety Info &amp; Ratings'!P255</f>
        <v>June - September</v>
      </c>
      <c r="I255" s="1" t="str">
        <f>'[4]Variety Info &amp; Ratings'!S255</f>
        <v>10-12' (3-3.5m)</v>
      </c>
      <c r="J255" s="1">
        <f>'[4]Variety Info &amp; Ratings'!AC255</f>
        <v>0</v>
      </c>
      <c r="K255" s="1">
        <f>'[4]Variety Info &amp; Ratings'!AH255</f>
        <v>8</v>
      </c>
      <c r="L255" s="1" t="str">
        <f>'[4]Variety Info &amp; Ratings'!AK255</f>
        <v>yes</v>
      </c>
      <c r="M255" s="1" t="str">
        <f>'[4]Variety Info &amp; Ratings'!AL255</f>
        <v>Yes</v>
      </c>
      <c r="N255" s="1">
        <f>'[4]Variety Info &amp; Ratings'!AM255</f>
        <v>0</v>
      </c>
      <c r="O255" s="1">
        <f>'[4]Variety Info &amp; Ratings'!AN255</f>
        <v>0</v>
      </c>
      <c r="P255" s="17"/>
    </row>
    <row r="256" spans="1:16" ht="20.100000000000001" customHeight="1" x14ac:dyDescent="0.25">
      <c r="A256" t="s">
        <v>20</v>
      </c>
      <c r="B256" s="25" t="str">
        <f>'[2]Post Avails'!A256</f>
        <v>Passiflora Betty Myles Young</v>
      </c>
      <c r="C256" s="28"/>
      <c r="D256" s="24" t="str">
        <f>'[3]1 Gal IGC Status'!B256</f>
        <v>Budded</v>
      </c>
      <c r="E256" s="3" t="str">
        <f>IF('[2]Post Avails'!P256&gt;30,"Available","N/A")</f>
        <v>Available</v>
      </c>
      <c r="F256" s="1" t="str">
        <f>'[4]Variety Info &amp; Ratings'!H256</f>
        <v>Purple</v>
      </c>
      <c r="G256" s="1" t="str">
        <f>'[4]Variety Info &amp; Ratings'!M256</f>
        <v>3-4" (8-10cm)</v>
      </c>
      <c r="H256" s="1" t="str">
        <f>'[4]Variety Info &amp; Ratings'!P256</f>
        <v>June - September</v>
      </c>
      <c r="I256" s="1" t="str">
        <f>'[4]Variety Info &amp; Ratings'!S256</f>
        <v>10-12' (3-3.5m)</v>
      </c>
      <c r="J256" s="1">
        <f>'[4]Variety Info &amp; Ratings'!AC256</f>
        <v>0</v>
      </c>
      <c r="K256" s="1">
        <f>'[4]Variety Info &amp; Ratings'!AH256</f>
        <v>8</v>
      </c>
      <c r="L256" s="1" t="str">
        <f>'[4]Variety Info &amp; Ratings'!AK256</f>
        <v>yes</v>
      </c>
      <c r="M256" s="1" t="str">
        <f>'[4]Variety Info &amp; Ratings'!AL256</f>
        <v>Yes</v>
      </c>
      <c r="N256" s="1">
        <f>'[4]Variety Info &amp; Ratings'!AM256</f>
        <v>0</v>
      </c>
      <c r="O256" s="1">
        <f>'[4]Variety Info &amp; Ratings'!AN256</f>
        <v>0</v>
      </c>
      <c r="P256" s="17" t="s">
        <v>19</v>
      </c>
    </row>
    <row r="257" spans="1:16" ht="20.100000000000001" customHeight="1" x14ac:dyDescent="0.25">
      <c r="B257" s="2" t="str">
        <f>'[2]Post Avails'!A257</f>
        <v xml:space="preserve">Passiflora Caerulea </v>
      </c>
      <c r="C257" s="28"/>
      <c r="D257" s="24" t="str">
        <f>'[3]1 Gal IGC Status'!B257</f>
        <v>Ready</v>
      </c>
      <c r="E257" s="3" t="str">
        <f>IF('[2]Post Avails'!P257&gt;30,"Available","N/A")</f>
        <v>Available</v>
      </c>
      <c r="F257" s="1" t="str">
        <f>'[4]Variety Info &amp; Ratings'!H257</f>
        <v>White</v>
      </c>
      <c r="G257" s="1" t="str">
        <f>'[4]Variety Info &amp; Ratings'!M257</f>
        <v>3-4" (8-10cm)</v>
      </c>
      <c r="H257" s="1" t="str">
        <f>'[4]Variety Info &amp; Ratings'!P257</f>
        <v>June - September</v>
      </c>
      <c r="I257" s="1" t="str">
        <f>'[4]Variety Info &amp; Ratings'!S257</f>
        <v>10-12' (3-3.5m)</v>
      </c>
      <c r="J257" s="1">
        <f>'[4]Variety Info &amp; Ratings'!AC257</f>
        <v>0</v>
      </c>
      <c r="K257" s="1" t="str">
        <f>'[4]Variety Info &amp; Ratings'!AH257</f>
        <v>7B</v>
      </c>
      <c r="L257" s="1">
        <f>'[4]Variety Info &amp; Ratings'!AK257</f>
        <v>0</v>
      </c>
      <c r="M257" s="1" t="str">
        <f>'[4]Variety Info &amp; Ratings'!AL257</f>
        <v>Yes</v>
      </c>
      <c r="N257" s="1">
        <f>'[4]Variety Info &amp; Ratings'!AM257</f>
        <v>0</v>
      </c>
      <c r="O257" s="1">
        <f>'[4]Variety Info &amp; Ratings'!AN257</f>
        <v>0</v>
      </c>
      <c r="P257" s="17" t="s">
        <v>19</v>
      </c>
    </row>
    <row r="258" spans="1:16" ht="20.100000000000001" customHeight="1" x14ac:dyDescent="0.25">
      <c r="B258" s="2" t="str">
        <f>'[2]Post Avails'!A258</f>
        <v xml:space="preserve">Passiflora Lavander Lady </v>
      </c>
      <c r="C258" s="28"/>
      <c r="D258" s="24" t="str">
        <f>'[3]1 Gal IGC Status'!B258</f>
        <v>Budded</v>
      </c>
      <c r="E258" s="3" t="str">
        <f>IF('[2]Post Avails'!P258&gt;30,"Available","N/A")</f>
        <v>Available</v>
      </c>
      <c r="F258" s="1" t="str">
        <f>'[4]Variety Info &amp; Ratings'!H258</f>
        <v>Purple</v>
      </c>
      <c r="G258" s="1" t="str">
        <f>'[4]Variety Info &amp; Ratings'!M258</f>
        <v>3-4" (8-10cm)</v>
      </c>
      <c r="H258" s="1" t="str">
        <f>'[4]Variety Info &amp; Ratings'!P258</f>
        <v>June - September</v>
      </c>
      <c r="I258" s="1" t="str">
        <f>'[4]Variety Info &amp; Ratings'!S258</f>
        <v>10-12' (3-3.5m)</v>
      </c>
      <c r="J258" s="1">
        <f>'[4]Variety Info &amp; Ratings'!AC258</f>
        <v>0</v>
      </c>
      <c r="K258" s="1">
        <f>'[4]Variety Info &amp; Ratings'!AH258</f>
        <v>8</v>
      </c>
      <c r="L258" s="1" t="str">
        <f>'[4]Variety Info &amp; Ratings'!AK258</f>
        <v>yes</v>
      </c>
      <c r="M258" s="1" t="str">
        <f>'[4]Variety Info &amp; Ratings'!AL258</f>
        <v>Yes</v>
      </c>
      <c r="N258" s="1">
        <f>'[4]Variety Info &amp; Ratings'!AM258</f>
        <v>0</v>
      </c>
      <c r="O258" s="1">
        <f>'[4]Variety Info &amp; Ratings'!AN258</f>
        <v>0</v>
      </c>
      <c r="P258" s="23" t="s">
        <v>19</v>
      </c>
    </row>
    <row r="259" spans="1:16" ht="20.100000000000001" hidden="1" customHeight="1" x14ac:dyDescent="0.25">
      <c r="A259" t="s">
        <v>20</v>
      </c>
      <c r="B259" s="25" t="str">
        <f>'[2]Post Avails'!A259</f>
        <v>Passiflora Silly Cow/Damsel's Delight</v>
      </c>
      <c r="C259" s="28"/>
      <c r="D259" s="24" t="str">
        <f>'[3]1 Gal IGC Status'!B259</f>
        <v>zero on hand</v>
      </c>
      <c r="E259" s="3" t="str">
        <f>IF('[2]Post Avails'!P259&gt;30,"Available","N/A")</f>
        <v>Available</v>
      </c>
      <c r="F259" s="1" t="str">
        <f>'[4]Variety Info &amp; Ratings'!H259</f>
        <v>Bi-Color</v>
      </c>
      <c r="G259" s="1" t="str">
        <f>'[4]Variety Info &amp; Ratings'!M259</f>
        <v>3-5" (8-13cm)</v>
      </c>
      <c r="H259" s="1" t="str">
        <f>'[4]Variety Info &amp; Ratings'!P259</f>
        <v>June - September</v>
      </c>
      <c r="I259" s="1" t="str">
        <f>'[4]Variety Info &amp; Ratings'!S259</f>
        <v>6-12' (1.8-3.7m)</v>
      </c>
      <c r="J259" s="1">
        <f>'[4]Variety Info &amp; Ratings'!AC259</f>
        <v>0</v>
      </c>
      <c r="K259" s="1">
        <f>'[4]Variety Info &amp; Ratings'!AH259</f>
        <v>8</v>
      </c>
      <c r="L259" s="1" t="str">
        <f>'[4]Variety Info &amp; Ratings'!AK259</f>
        <v>yes</v>
      </c>
      <c r="M259" s="1" t="str">
        <f>'[4]Variety Info &amp; Ratings'!AL259</f>
        <v>Yes</v>
      </c>
      <c r="N259" s="1">
        <f>'[4]Variety Info &amp; Ratings'!AM259</f>
        <v>0</v>
      </c>
      <c r="O259" s="1">
        <f>'[4]Variety Info &amp; Ratings'!AN259</f>
        <v>0</v>
      </c>
      <c r="P259" s="17" t="s">
        <v>19</v>
      </c>
    </row>
    <row r="260" spans="1:16" ht="20.100000000000001" customHeight="1" x14ac:dyDescent="0.25">
      <c r="A260" t="s">
        <v>20</v>
      </c>
      <c r="B260" s="25" t="str">
        <f>'[2]Post Avails'!A260</f>
        <v>Passiflora Snow Queen</v>
      </c>
      <c r="C260" s="28"/>
      <c r="D260" s="24" t="str">
        <f>'[3]1 Gal IGC Status'!B260</f>
        <v>Budded</v>
      </c>
      <c r="E260" s="3" t="str">
        <f>IF('[2]Post Avails'!P260&gt;30,"Available","N/A")</f>
        <v>Available</v>
      </c>
      <c r="F260" s="1" t="str">
        <f>'[4]Variety Info &amp; Ratings'!H260</f>
        <v>white</v>
      </c>
      <c r="G260" s="1" t="str">
        <f>'[4]Variety Info &amp; Ratings'!M260</f>
        <v>3-4" (8-10cm)</v>
      </c>
      <c r="H260" s="1" t="str">
        <f>'[4]Variety Info &amp; Ratings'!P260</f>
        <v>June - September</v>
      </c>
      <c r="I260" s="1" t="str">
        <f>'[4]Variety Info &amp; Ratings'!S260</f>
        <v>6-12' (1.8-3.7m)</v>
      </c>
      <c r="J260" s="1">
        <f>'[4]Variety Info &amp; Ratings'!AC260</f>
        <v>0</v>
      </c>
      <c r="K260" s="1">
        <f>'[4]Variety Info &amp; Ratings'!AH260</f>
        <v>8</v>
      </c>
      <c r="L260" s="1" t="str">
        <f>'[4]Variety Info &amp; Ratings'!AK260</f>
        <v>yes</v>
      </c>
      <c r="M260" s="1" t="str">
        <f>'[4]Variety Info &amp; Ratings'!AL260</f>
        <v>Yes</v>
      </c>
      <c r="N260" s="1">
        <f>'[4]Variety Info &amp; Ratings'!AM260</f>
        <v>0</v>
      </c>
      <c r="O260" s="1">
        <f>'[4]Variety Info &amp; Ratings'!AN260</f>
        <v>0</v>
      </c>
      <c r="P260" s="17" t="s">
        <v>19</v>
      </c>
    </row>
    <row r="261" spans="1:16" ht="20.100000000000001" customHeight="1" x14ac:dyDescent="0.25">
      <c r="B261" s="2" t="str">
        <f>'[2]Post Avails'!A261</f>
        <v>Passiflora Star of Surbiton</v>
      </c>
      <c r="C261" s="28"/>
      <c r="D261" s="24" t="str">
        <f>'[3]1 Gal IGC Status'!B261</f>
        <v>Budded</v>
      </c>
      <c r="E261" s="3" t="str">
        <f>IF('[2]Post Avails'!P261&gt;30,"Available","N/A")</f>
        <v>Available</v>
      </c>
      <c r="F261" s="1" t="str">
        <f>'[4]Variety Info &amp; Ratings'!H261</f>
        <v>white</v>
      </c>
      <c r="G261" s="1" t="str">
        <f>'[4]Variety Info &amp; Ratings'!M261</f>
        <v>3-4" (8-10cm)</v>
      </c>
      <c r="H261" s="1" t="str">
        <f>'[4]Variety Info &amp; Ratings'!P261</f>
        <v>June - September</v>
      </c>
      <c r="I261" s="1" t="str">
        <f>'[4]Variety Info &amp; Ratings'!S261</f>
        <v>10-12' (3-3.5m)</v>
      </c>
      <c r="J261" s="1">
        <f>'[4]Variety Info &amp; Ratings'!AC261</f>
        <v>0</v>
      </c>
      <c r="K261" s="1">
        <f>'[4]Variety Info &amp; Ratings'!AH261</f>
        <v>8</v>
      </c>
      <c r="L261" s="1">
        <f>'[4]Variety Info &amp; Ratings'!AK261</f>
        <v>0</v>
      </c>
      <c r="M261" s="1" t="str">
        <f>'[4]Variety Info &amp; Ratings'!AL261</f>
        <v>Yes</v>
      </c>
      <c r="N261" s="1">
        <f>'[4]Variety Info &amp; Ratings'!AM261</f>
        <v>0</v>
      </c>
      <c r="O261" s="1">
        <f>'[4]Variety Info &amp; Ratings'!AN261</f>
        <v>0</v>
      </c>
      <c r="P261" s="17" t="s">
        <v>19</v>
      </c>
    </row>
    <row r="262" spans="1:16" ht="20.100000000000001" customHeight="1" x14ac:dyDescent="0.25">
      <c r="B262" s="2" t="str">
        <f>'[2]Post Avails'!A262</f>
        <v>Polygonum Aubertii (Silverlace Vine)</v>
      </c>
      <c r="C262" s="28"/>
      <c r="D262" s="24" t="str">
        <f>'[3]1 Gal IGC Status'!B262</f>
        <v>Ready</v>
      </c>
      <c r="E262" s="3" t="str">
        <f>IF('[2]Post Avails'!P262&gt;30,"Available","N/A")</f>
        <v>Available</v>
      </c>
      <c r="F262" s="1" t="str">
        <f>'[4]Variety Info &amp; Ratings'!H262</f>
        <v>White</v>
      </c>
      <c r="G262" s="1" t="str">
        <f>'[4]Variety Info &amp; Ratings'!M262</f>
        <v>½-1" (1-3cm)</v>
      </c>
      <c r="H262" s="1" t="str">
        <f>'[4]Variety Info &amp; Ratings'!P262</f>
        <v>August - September</v>
      </c>
      <c r="I262" s="1" t="str">
        <f>'[4]Variety Info &amp; Ratings'!S262</f>
        <v>25-35' (8-10m)</v>
      </c>
      <c r="J262" s="1">
        <f>'[4]Variety Info &amp; Ratings'!AC262</f>
        <v>0</v>
      </c>
      <c r="K262" s="1">
        <f>'[4]Variety Info &amp; Ratings'!AH262</f>
        <v>5</v>
      </c>
      <c r="L262" s="1">
        <f>'[4]Variety Info &amp; Ratings'!AK262</f>
        <v>0</v>
      </c>
      <c r="M262" s="1">
        <f>'[4]Variety Info &amp; Ratings'!AL262</f>
        <v>0</v>
      </c>
      <c r="N262" s="1">
        <f>'[4]Variety Info &amp; Ratings'!AM262</f>
        <v>0</v>
      </c>
      <c r="O262" s="1">
        <f>'[4]Variety Info &amp; Ratings'!AN262</f>
        <v>0</v>
      </c>
      <c r="P262" s="17" t="s">
        <v>19</v>
      </c>
    </row>
    <row r="263" spans="1:16" ht="20.100000000000001" customHeight="1" x14ac:dyDescent="0.25">
      <c r="B263" s="2" t="str">
        <f>'[2]Post Avails'!A263</f>
        <v>Rosa Antique 89</v>
      </c>
      <c r="C263" s="28"/>
      <c r="D263" s="24" t="str">
        <f>'[3]1 Gal IGC Status'!B263</f>
        <v>Ready</v>
      </c>
      <c r="E263" s="3" t="str">
        <f>IF('[2]Post Avails'!P263&gt;30,"Available","N/A")</f>
        <v>Available</v>
      </c>
      <c r="F263" s="1" t="str">
        <f>'[4]Variety Info &amp; Ratings'!H263</f>
        <v>Pink</v>
      </c>
      <c r="G263" s="1" t="str">
        <f>'[4]Variety Info &amp; Ratings'!M263</f>
        <v>3-4" (8-10cm)</v>
      </c>
      <c r="H263" s="1" t="str">
        <f>'[4]Variety Info &amp; Ratings'!P263</f>
        <v>June - July</v>
      </c>
      <c r="I263" s="1" t="str">
        <f>'[4]Variety Info &amp; Ratings'!S263</f>
        <v>7-10' (2-3m)</v>
      </c>
      <c r="J263" s="1">
        <f>'[4]Variety Info &amp; Ratings'!AC263</f>
        <v>0</v>
      </c>
      <c r="K263" s="1">
        <f>'[4]Variety Info &amp; Ratings'!AH263</f>
        <v>4</v>
      </c>
      <c r="L263" s="1" t="str">
        <f>'[4]Variety Info &amp; Ratings'!AK263</f>
        <v>Yes</v>
      </c>
      <c r="M263" s="1">
        <f>'[4]Variety Info &amp; Ratings'!AL263</f>
        <v>0</v>
      </c>
      <c r="N263" s="1">
        <f>'[4]Variety Info &amp; Ratings'!AM263</f>
        <v>0</v>
      </c>
      <c r="O263" s="1">
        <f>'[4]Variety Info &amp; Ratings'!AN263</f>
        <v>0</v>
      </c>
      <c r="P263" s="17" t="s">
        <v>19</v>
      </c>
    </row>
    <row r="264" spans="1:16" ht="20.100000000000001" customHeight="1" x14ac:dyDescent="0.25">
      <c r="B264" s="2" t="str">
        <f>'[2]Post Avails'!A264</f>
        <v>Rosa City of York</v>
      </c>
      <c r="C264" s="28"/>
      <c r="D264" s="24" t="str">
        <f>'[3]1 Gal IGC Status'!B264</f>
        <v>Ready</v>
      </c>
      <c r="E264" s="3" t="str">
        <f>IF('[2]Post Avails'!P264&gt;30,"Available","N/A")</f>
        <v>Available</v>
      </c>
      <c r="F264" s="1" t="str">
        <f>'[4]Variety Info &amp; Ratings'!H264</f>
        <v>White</v>
      </c>
      <c r="G264" s="1" t="str">
        <f>'[4]Variety Info &amp; Ratings'!M264</f>
        <v>3-4" (8-10cm)</v>
      </c>
      <c r="H264" s="1" t="str">
        <f>'[4]Variety Info &amp; Ratings'!P264</f>
        <v>June - July</v>
      </c>
      <c r="I264" s="1" t="str">
        <f>'[4]Variety Info &amp; Ratings'!S264</f>
        <v>10-15' (3-5m)</v>
      </c>
      <c r="J264" s="1">
        <f>'[4]Variety Info &amp; Ratings'!AC264</f>
        <v>0</v>
      </c>
      <c r="K264" s="1">
        <f>'[4]Variety Info &amp; Ratings'!AH264</f>
        <v>5</v>
      </c>
      <c r="L264" s="1">
        <f>'[4]Variety Info &amp; Ratings'!AK264</f>
        <v>0</v>
      </c>
      <c r="M264" s="1">
        <f>'[4]Variety Info &amp; Ratings'!AL264</f>
        <v>0</v>
      </c>
      <c r="N264" s="1">
        <f>'[4]Variety Info &amp; Ratings'!AM264</f>
        <v>0</v>
      </c>
      <c r="O264" s="1">
        <f>'[4]Variety Info &amp; Ratings'!AN264</f>
        <v>0</v>
      </c>
      <c r="P264" s="23" t="s">
        <v>19</v>
      </c>
    </row>
    <row r="265" spans="1:16" ht="15" hidden="1" customHeight="1" x14ac:dyDescent="0.25">
      <c r="B265" s="2" t="str">
        <f>'[2]Post Avails'!A265</f>
        <v>Rosa Dortmund</v>
      </c>
      <c r="C265" s="18"/>
      <c r="D265" s="24" t="str">
        <f>'[3]1 Gal IGC Status'!B265</f>
        <v>not ready</v>
      </c>
      <c r="E265" s="3" t="str">
        <f>IF('[2]Post Avails'!P265&gt;30,"Available","N/A")</f>
        <v>Available</v>
      </c>
      <c r="F265" s="1" t="str">
        <f>'[4]Variety Info &amp; Ratings'!H265</f>
        <v>Red</v>
      </c>
      <c r="G265" s="1" t="str">
        <f>'[4]Variety Info &amp; Ratings'!M265</f>
        <v>3-4" (8-10cm)</v>
      </c>
      <c r="H265" s="1" t="str">
        <f>'[4]Variety Info &amp; Ratings'!P265</f>
        <v>August - September</v>
      </c>
      <c r="I265" s="1" t="str">
        <f>'[4]Variety Info &amp; Ratings'!S265</f>
        <v>7-10' (2-3m)</v>
      </c>
      <c r="J265" s="1">
        <f>'[4]Variety Info &amp; Ratings'!AC265</f>
        <v>0</v>
      </c>
      <c r="K265" s="1">
        <f>'[4]Variety Info &amp; Ratings'!AH265</f>
        <v>5</v>
      </c>
      <c r="L265" s="1" t="str">
        <f>'[4]Variety Info &amp; Ratings'!AK265</f>
        <v>Yes</v>
      </c>
      <c r="M265" s="1">
        <f>'[4]Variety Info &amp; Ratings'!AL265</f>
        <v>0</v>
      </c>
      <c r="N265" s="1">
        <f>'[4]Variety Info &amp; Ratings'!AM265</f>
        <v>0</v>
      </c>
      <c r="O265" s="1">
        <f>'[4]Variety Info &amp; Ratings'!AN265</f>
        <v>0</v>
      </c>
      <c r="P265" s="17" t="s">
        <v>19</v>
      </c>
    </row>
    <row r="266" spans="1:16" ht="20.100000000000001" hidden="1" customHeight="1" x14ac:dyDescent="0.25">
      <c r="B266" s="2" t="str">
        <f>'[2]Post Avails'!A266</f>
        <v>Rosa Dublin Bay</v>
      </c>
      <c r="C266" s="28"/>
      <c r="D266" s="24" t="str">
        <f>'[3]1 Gal IGC Status'!B266</f>
        <v>zero on hand</v>
      </c>
      <c r="E266" s="3" t="str">
        <f>IF('[2]Post Avails'!P266&gt;30,"Available","N/A")</f>
        <v>Available</v>
      </c>
      <c r="F266" s="1" t="str">
        <f>'[4]Variety Info &amp; Ratings'!H266</f>
        <v>Scarlet</v>
      </c>
      <c r="G266" s="1" t="str">
        <f>'[4]Variety Info &amp; Ratings'!M266</f>
        <v>3-4" (8-10cm)</v>
      </c>
      <c r="H266" s="1" t="str">
        <f>'[4]Variety Info &amp; Ratings'!P266</f>
        <v>June - September</v>
      </c>
      <c r="I266" s="1" t="str">
        <f>'[4]Variety Info &amp; Ratings'!S266</f>
        <v>7-10' (2-3m)</v>
      </c>
      <c r="J266" s="1">
        <f>'[4]Variety Info &amp; Ratings'!AC266</f>
        <v>0</v>
      </c>
      <c r="K266" s="1">
        <f>'[4]Variety Info &amp; Ratings'!AH266</f>
        <v>5</v>
      </c>
      <c r="L266" s="1" t="str">
        <f>'[4]Variety Info &amp; Ratings'!AK266</f>
        <v>Yes</v>
      </c>
      <c r="M266" s="1">
        <f>'[4]Variety Info &amp; Ratings'!AL266</f>
        <v>0</v>
      </c>
      <c r="N266" s="1">
        <f>'[4]Variety Info &amp; Ratings'!AM266</f>
        <v>0</v>
      </c>
      <c r="O266" s="1">
        <f>'[4]Variety Info &amp; Ratings'!AN266</f>
        <v>0</v>
      </c>
      <c r="P266" s="17" t="s">
        <v>19</v>
      </c>
    </row>
    <row r="267" spans="1:16" ht="20.100000000000001" customHeight="1" x14ac:dyDescent="0.25">
      <c r="B267" s="2" t="str">
        <f>'[2]Post Avails'!A267</f>
        <v>Rosa Goldener Olymp</v>
      </c>
      <c r="C267" s="28"/>
      <c r="D267" s="24" t="str">
        <f>'[3]1 Gal IGC Status'!B267</f>
        <v>Ready</v>
      </c>
      <c r="E267" s="3" t="str">
        <f>IF('[2]Post Avails'!P267&gt;30,"Available","N/A")</f>
        <v>Available</v>
      </c>
      <c r="F267" s="1" t="str">
        <f>'[4]Variety Info &amp; Ratings'!H267</f>
        <v>Orange</v>
      </c>
      <c r="G267" s="1" t="str">
        <f>'[4]Variety Info &amp; Ratings'!M267</f>
        <v>3-4" (8-10cm)</v>
      </c>
      <c r="H267" s="1" t="str">
        <f>'[4]Variety Info &amp; Ratings'!P267</f>
        <v>July - October</v>
      </c>
      <c r="I267" s="1" t="str">
        <f>'[4]Variety Info &amp; Ratings'!S267</f>
        <v>7-10' (2-3m)</v>
      </c>
      <c r="J267" s="1">
        <f>'[4]Variety Info &amp; Ratings'!AC267</f>
        <v>0</v>
      </c>
      <c r="K267" s="1">
        <f>'[4]Variety Info &amp; Ratings'!AH267</f>
        <v>5</v>
      </c>
      <c r="L267" s="1" t="str">
        <f>'[4]Variety Info &amp; Ratings'!AK267</f>
        <v>Yes</v>
      </c>
      <c r="M267" s="1">
        <f>'[4]Variety Info &amp; Ratings'!AL267</f>
        <v>0</v>
      </c>
      <c r="N267" s="1">
        <f>'[4]Variety Info &amp; Ratings'!AM267</f>
        <v>0</v>
      </c>
      <c r="O267" s="1">
        <f>'[4]Variety Info &amp; Ratings'!AN267</f>
        <v>0</v>
      </c>
      <c r="P267" s="23" t="s">
        <v>19</v>
      </c>
    </row>
    <row r="268" spans="1:16" ht="20.100000000000001" customHeight="1" x14ac:dyDescent="0.25">
      <c r="B268" s="2" t="str">
        <f>'[2]Post Avails'!A268</f>
        <v>Rosa Henry Kelsey</v>
      </c>
      <c r="C268" s="28"/>
      <c r="D268" s="24" t="str">
        <f>'[3]1 Gal IGC Status'!B268</f>
        <v>Ready</v>
      </c>
      <c r="E268" s="3" t="str">
        <f>IF('[2]Post Avails'!P268&gt;30,"Available","N/A")</f>
        <v>Available</v>
      </c>
      <c r="F268" s="1">
        <f>'[4]Variety Info &amp; Ratings'!H268</f>
        <v>0</v>
      </c>
      <c r="G268" s="1">
        <f>'[4]Variety Info &amp; Ratings'!M268</f>
        <v>0</v>
      </c>
      <c r="H268" s="1">
        <f>'[4]Variety Info &amp; Ratings'!P268</f>
        <v>0</v>
      </c>
      <c r="I268" s="1">
        <f>'[4]Variety Info &amp; Ratings'!S268</f>
        <v>0</v>
      </c>
      <c r="J268" s="1">
        <f>'[4]Variety Info &amp; Ratings'!AC268</f>
        <v>0</v>
      </c>
      <c r="K268" s="1">
        <f>'[4]Variety Info &amp; Ratings'!AH268</f>
        <v>0</v>
      </c>
      <c r="L268" s="1">
        <f>'[4]Variety Info &amp; Ratings'!AK268</f>
        <v>0</v>
      </c>
      <c r="M268" s="1">
        <f>'[4]Variety Info &amp; Ratings'!AL268</f>
        <v>0</v>
      </c>
      <c r="N268" s="1">
        <f>'[4]Variety Info &amp; Ratings'!AM268</f>
        <v>0</v>
      </c>
      <c r="O268" s="1">
        <f>'[4]Variety Info &amp; Ratings'!AN268</f>
        <v>0</v>
      </c>
      <c r="P268" s="17" t="s">
        <v>19</v>
      </c>
    </row>
    <row r="269" spans="1:16" ht="20.100000000000001" customHeight="1" x14ac:dyDescent="0.25">
      <c r="B269" s="2" t="str">
        <f>'[2]Post Avails'!A269</f>
        <v>Rosa High Flyer</v>
      </c>
      <c r="C269" s="28"/>
      <c r="D269" s="24" t="str">
        <f>'[3]1 Gal IGC Status'!B269</f>
        <v>Budded</v>
      </c>
      <c r="E269" s="3" t="str">
        <f>IF('[2]Post Avails'!P269&gt;30,"Available","N/A")</f>
        <v>Available</v>
      </c>
      <c r="F269" s="1" t="str">
        <f>'[4]Variety Info &amp; Ratings'!H269</f>
        <v>Red</v>
      </c>
      <c r="G269" s="1" t="str">
        <f>'[4]Variety Info &amp; Ratings'!M269</f>
        <v>3-4" (8-10cm)</v>
      </c>
      <c r="H269" s="1" t="str">
        <f>'[4]Variety Info &amp; Ratings'!P269</f>
        <v>June - September</v>
      </c>
      <c r="I269" s="1" t="str">
        <f>'[4]Variety Info &amp; Ratings'!S269</f>
        <v>7-10' (2-3m)</v>
      </c>
      <c r="J269" s="1">
        <f>'[4]Variety Info &amp; Ratings'!AC269</f>
        <v>0</v>
      </c>
      <c r="K269" s="1">
        <f>'[4]Variety Info &amp; Ratings'!AH269</f>
        <v>5</v>
      </c>
      <c r="L269" s="1" t="str">
        <f>'[4]Variety Info &amp; Ratings'!AK269</f>
        <v>Yes</v>
      </c>
      <c r="M269" s="1">
        <f>'[4]Variety Info &amp; Ratings'!AL269</f>
        <v>0</v>
      </c>
      <c r="N269" s="1">
        <f>'[4]Variety Info &amp; Ratings'!AM269</f>
        <v>0</v>
      </c>
      <c r="O269" s="1">
        <f>'[4]Variety Info &amp; Ratings'!AN269</f>
        <v>0</v>
      </c>
      <c r="P269" s="21" t="s">
        <v>19</v>
      </c>
    </row>
    <row r="270" spans="1:16" ht="20.100000000000001" customHeight="1" x14ac:dyDescent="0.25">
      <c r="B270" s="2" t="str">
        <f>'[2]Post Avails'!A270</f>
        <v>Rosa John Cabot</v>
      </c>
      <c r="C270" s="28"/>
      <c r="D270" s="24" t="str">
        <f>'[3]1 Gal IGC Status'!B270</f>
        <v>Ready</v>
      </c>
      <c r="E270" s="3" t="str">
        <f>IF('[2]Post Avails'!P270&gt;30,"Available","N/A")</f>
        <v>Available</v>
      </c>
      <c r="F270" s="1" t="str">
        <f>'[4]Variety Info &amp; Ratings'!H270</f>
        <v>Pink</v>
      </c>
      <c r="G270" s="1" t="str">
        <f>'[4]Variety Info &amp; Ratings'!M270</f>
        <v>3-4" (8-10cm)</v>
      </c>
      <c r="H270" s="1" t="str">
        <f>'[4]Variety Info &amp; Ratings'!P270</f>
        <v>June - September</v>
      </c>
      <c r="I270" s="1" t="str">
        <f>'[4]Variety Info &amp; Ratings'!S270</f>
        <v>7-10' (2-3m)</v>
      </c>
      <c r="J270" s="1">
        <f>'[4]Variety Info &amp; Ratings'!AC270</f>
        <v>0</v>
      </c>
      <c r="K270" s="1">
        <f>'[4]Variety Info &amp; Ratings'!AH270</f>
        <v>2</v>
      </c>
      <c r="L270" s="1" t="str">
        <f>'[4]Variety Info &amp; Ratings'!AK270</f>
        <v>Yes</v>
      </c>
      <c r="M270" s="1">
        <f>'[4]Variety Info &amp; Ratings'!AL270</f>
        <v>0</v>
      </c>
      <c r="N270" s="1">
        <f>'[4]Variety Info &amp; Ratings'!AM270</f>
        <v>0</v>
      </c>
      <c r="O270" s="1">
        <f>'[4]Variety Info &amp; Ratings'!AN270</f>
        <v>0</v>
      </c>
      <c r="P270" s="22" t="s">
        <v>19</v>
      </c>
    </row>
    <row r="271" spans="1:16" ht="20.100000000000001" customHeight="1" x14ac:dyDescent="0.25">
      <c r="B271" s="29" t="str">
        <f>'[2]Post Avails'!A271</f>
        <v>Rosa John Davis</v>
      </c>
      <c r="C271" s="30"/>
      <c r="D271" s="31" t="str">
        <f>'[3]1 Gal IGC Status'!B271</f>
        <v>Ready</v>
      </c>
      <c r="E271" s="3" t="str">
        <f>IF('[2]Post Avails'!P271&gt;30,"Available","N/A")</f>
        <v>Available</v>
      </c>
      <c r="F271" s="1" t="str">
        <f>'[4]Variety Info &amp; Ratings'!H271</f>
        <v>Pink</v>
      </c>
      <c r="G271" s="1" t="str">
        <f>'[4]Variety Info &amp; Ratings'!M271</f>
        <v>3-4" (8-10cm)</v>
      </c>
      <c r="H271" s="1" t="str">
        <f>'[4]Variety Info &amp; Ratings'!P271</f>
        <v>June - September</v>
      </c>
      <c r="I271" s="1" t="str">
        <f>'[4]Variety Info &amp; Ratings'!S271</f>
        <v>7-10' (2-3m)</v>
      </c>
      <c r="J271" s="1">
        <f>'[4]Variety Info &amp; Ratings'!AC271</f>
        <v>0</v>
      </c>
      <c r="K271" s="1">
        <f>'[4]Variety Info &amp; Ratings'!AH271</f>
        <v>2</v>
      </c>
      <c r="L271" s="1" t="str">
        <f>'[4]Variety Info &amp; Ratings'!AK271</f>
        <v>Yes</v>
      </c>
      <c r="M271" s="1">
        <f>'[4]Variety Info &amp; Ratings'!AL271</f>
        <v>0</v>
      </c>
      <c r="N271" s="1">
        <f>'[4]Variety Info &amp; Ratings'!AM271</f>
        <v>0</v>
      </c>
      <c r="O271" s="1">
        <f>'[4]Variety Info &amp; Ratings'!AN271</f>
        <v>0</v>
      </c>
      <c r="P271" s="17" t="s">
        <v>19</v>
      </c>
    </row>
    <row r="272" spans="1:16" ht="20.100000000000001" customHeight="1" x14ac:dyDescent="0.25">
      <c r="B272" s="2" t="str">
        <f>'[2]Post Avails'!A272</f>
        <v>Rosa Leverkusen</v>
      </c>
      <c r="C272" s="28"/>
      <c r="D272" s="24" t="str">
        <f>'[3]1 Gal IGC Status'!B272</f>
        <v>Ready</v>
      </c>
      <c r="E272" s="3" t="str">
        <f>IF('[2]Post Avails'!P272&gt;30,"Available","N/A")</f>
        <v>Available</v>
      </c>
      <c r="F272" s="1" t="str">
        <f>'[4]Variety Info &amp; Ratings'!H272</f>
        <v>Yellow</v>
      </c>
      <c r="G272" s="1" t="str">
        <f>'[4]Variety Info &amp; Ratings'!M272</f>
        <v>3-4" (8-10cm)</v>
      </c>
      <c r="H272" s="1" t="str">
        <f>'[4]Variety Info &amp; Ratings'!P272</f>
        <v>June - September</v>
      </c>
      <c r="I272" s="1" t="str">
        <f>'[4]Variety Info &amp; Ratings'!S272</f>
        <v>7-10' (2-3m)</v>
      </c>
      <c r="J272" s="1">
        <f>'[4]Variety Info &amp; Ratings'!AC272</f>
        <v>0</v>
      </c>
      <c r="K272" s="1">
        <f>'[4]Variety Info &amp; Ratings'!AH272</f>
        <v>5</v>
      </c>
      <c r="L272" s="1" t="str">
        <f>'[4]Variety Info &amp; Ratings'!AK272</f>
        <v>Yes</v>
      </c>
      <c r="M272" s="1">
        <f>'[4]Variety Info &amp; Ratings'!AL272</f>
        <v>0</v>
      </c>
      <c r="N272" s="1">
        <f>'[4]Variety Info &amp; Ratings'!AM272</f>
        <v>0</v>
      </c>
      <c r="O272" s="1">
        <f>'[4]Variety Info &amp; Ratings'!AN272</f>
        <v>0</v>
      </c>
      <c r="P272" s="17" t="s">
        <v>19</v>
      </c>
    </row>
    <row r="273" spans="1:16" ht="20.100000000000001" customHeight="1" x14ac:dyDescent="0.25">
      <c r="B273" s="2" t="str">
        <f>'[2]Post Avails'!A273</f>
        <v>Rosa New Dawn</v>
      </c>
      <c r="C273" s="28"/>
      <c r="D273" s="24" t="str">
        <f>'[3]1 Gal IGC Status'!B273</f>
        <v>Ready</v>
      </c>
      <c r="E273" s="3" t="str">
        <f>IF('[2]Post Avails'!P273&gt;30,"Available","N/A")</f>
        <v>Available</v>
      </c>
      <c r="F273" s="1" t="str">
        <f>'[4]Variety Info &amp; Ratings'!H273</f>
        <v>Pink</v>
      </c>
      <c r="G273" s="1" t="str">
        <f>'[4]Variety Info &amp; Ratings'!M273</f>
        <v>3-4" (8-10cm)</v>
      </c>
      <c r="H273" s="1" t="str">
        <f>'[4]Variety Info &amp; Ratings'!P273</f>
        <v>June - September</v>
      </c>
      <c r="I273" s="1" t="str">
        <f>'[4]Variety Info &amp; Ratings'!S273</f>
        <v>7-10' (2-3m)</v>
      </c>
      <c r="J273" s="1">
        <f>'[4]Variety Info &amp; Ratings'!AC273</f>
        <v>0</v>
      </c>
      <c r="K273" s="1">
        <f>'[4]Variety Info &amp; Ratings'!AH273</f>
        <v>4</v>
      </c>
      <c r="L273" s="1" t="str">
        <f>'[4]Variety Info &amp; Ratings'!AK273</f>
        <v>Yes</v>
      </c>
      <c r="M273" s="1">
        <f>'[4]Variety Info &amp; Ratings'!AL273</f>
        <v>0</v>
      </c>
      <c r="N273" s="1">
        <f>'[4]Variety Info &amp; Ratings'!AM273</f>
        <v>0</v>
      </c>
      <c r="O273" s="1">
        <f>'[4]Variety Info &amp; Ratings'!AN273</f>
        <v>0</v>
      </c>
      <c r="P273" s="21" t="s">
        <v>19</v>
      </c>
    </row>
    <row r="274" spans="1:16" ht="20.100000000000001" customHeight="1" x14ac:dyDescent="0.25">
      <c r="B274" s="2" t="str">
        <f>'[2]Post Avails'!A274</f>
        <v>Rose Pinata</v>
      </c>
      <c r="C274" s="28"/>
      <c r="D274" s="24" t="str">
        <f>'[3]1 Gal IGC Status'!B274</f>
        <v>Budded</v>
      </c>
      <c r="E274" s="3" t="str">
        <f>IF('[2]Post Avails'!P274&gt;30,"Available","N/A")</f>
        <v>Available</v>
      </c>
      <c r="F274" s="1">
        <f>'[4]Variety Info &amp; Ratings'!H274</f>
        <v>0</v>
      </c>
      <c r="G274" s="1">
        <f>'[4]Variety Info &amp; Ratings'!M274</f>
        <v>0</v>
      </c>
      <c r="H274" s="1">
        <f>'[4]Variety Info &amp; Ratings'!P274</f>
        <v>0</v>
      </c>
      <c r="I274" s="1">
        <f>'[4]Variety Info &amp; Ratings'!S274</f>
        <v>0</v>
      </c>
      <c r="J274" s="1">
        <f>'[4]Variety Info &amp; Ratings'!AC274</f>
        <v>0</v>
      </c>
      <c r="K274" s="1">
        <f>'[4]Variety Info &amp; Ratings'!AH274</f>
        <v>0</v>
      </c>
      <c r="L274" s="1">
        <f>'[4]Variety Info &amp; Ratings'!AK274</f>
        <v>0</v>
      </c>
      <c r="M274" s="1">
        <f>'[4]Variety Info &amp; Ratings'!AL274</f>
        <v>0</v>
      </c>
      <c r="N274" s="1">
        <f>'[4]Variety Info &amp; Ratings'!AM274</f>
        <v>0</v>
      </c>
      <c r="O274" s="1">
        <f>'[4]Variety Info &amp; Ratings'!AN274</f>
        <v>0</v>
      </c>
      <c r="P274" s="17"/>
    </row>
    <row r="275" spans="1:16" ht="20.100000000000001" customHeight="1" x14ac:dyDescent="0.25">
      <c r="B275" s="2" t="str">
        <f>'[2]Post Avails'!A275</f>
        <v>Rose Westerland</v>
      </c>
      <c r="C275" s="28"/>
      <c r="D275" s="24" t="str">
        <f>'[3]1 Gal IGC Status'!B275</f>
        <v>Budded</v>
      </c>
      <c r="E275" s="3" t="str">
        <f>IF('[2]Post Avails'!P275&gt;30,"Available","N/A")</f>
        <v>Available</v>
      </c>
      <c r="F275" s="1">
        <f>'[4]Variety Info &amp; Ratings'!H275</f>
        <v>0</v>
      </c>
      <c r="G275" s="1">
        <f>'[4]Variety Info &amp; Ratings'!M275</f>
        <v>0</v>
      </c>
      <c r="H275" s="1">
        <f>'[4]Variety Info &amp; Ratings'!P275</f>
        <v>0</v>
      </c>
      <c r="I275" s="1">
        <f>'[4]Variety Info &amp; Ratings'!S275</f>
        <v>0</v>
      </c>
      <c r="J275" s="1">
        <f>'[4]Variety Info &amp; Ratings'!AC275</f>
        <v>0</v>
      </c>
      <c r="K275" s="1">
        <f>'[4]Variety Info &amp; Ratings'!AH275</f>
        <v>0</v>
      </c>
      <c r="L275" s="1">
        <f>'[4]Variety Info &amp; Ratings'!AK275</f>
        <v>0</v>
      </c>
      <c r="M275" s="1">
        <f>'[4]Variety Info &amp; Ratings'!AL275</f>
        <v>0</v>
      </c>
      <c r="N275" s="1">
        <f>'[4]Variety Info &amp; Ratings'!AM275</f>
        <v>0</v>
      </c>
      <c r="O275" s="1">
        <f>'[4]Variety Info &amp; Ratings'!AN275</f>
        <v>0</v>
      </c>
      <c r="P275" s="22"/>
    </row>
    <row r="276" spans="1:16" ht="20.100000000000001" customHeight="1" x14ac:dyDescent="0.25">
      <c r="B276" s="2" t="str">
        <f>'[2]Post Avails'!A276</f>
        <v>Rose William Baffin</v>
      </c>
      <c r="C276" s="28"/>
      <c r="D276" s="24" t="str">
        <f>'[3]1 Gal IGC Status'!B276</f>
        <v>Ready</v>
      </c>
      <c r="E276" s="3" t="str">
        <f>IF('[2]Post Avails'!P276&gt;30,"Available","N/A")</f>
        <v>Available</v>
      </c>
      <c r="F276" s="1">
        <f>'[4]Variety Info &amp; Ratings'!H276</f>
        <v>0</v>
      </c>
      <c r="G276" s="1">
        <f>'[4]Variety Info &amp; Ratings'!M276</f>
        <v>0</v>
      </c>
      <c r="H276" s="1">
        <f>'[4]Variety Info &amp; Ratings'!P276</f>
        <v>0</v>
      </c>
      <c r="I276" s="1">
        <f>'[4]Variety Info &amp; Ratings'!S276</f>
        <v>0</v>
      </c>
      <c r="J276" s="1">
        <f>'[4]Variety Info &amp; Ratings'!AC276</f>
        <v>0</v>
      </c>
      <c r="K276" s="1">
        <f>'[4]Variety Info &amp; Ratings'!AH276</f>
        <v>0</v>
      </c>
      <c r="L276" s="1">
        <f>'[4]Variety Info &amp; Ratings'!AK276</f>
        <v>0</v>
      </c>
      <c r="M276" s="1">
        <f>'[4]Variety Info &amp; Ratings'!AL276</f>
        <v>0</v>
      </c>
      <c r="N276" s="1">
        <f>'[4]Variety Info &amp; Ratings'!AM276</f>
        <v>0</v>
      </c>
      <c r="O276" s="1">
        <f>'[4]Variety Info &amp; Ratings'!AN276</f>
        <v>0</v>
      </c>
      <c r="P276" s="17"/>
    </row>
    <row r="277" spans="1:16" ht="20.100000000000001" customHeight="1" x14ac:dyDescent="0.25">
      <c r="B277" s="2" t="str">
        <f>'[2]Post Avails'!A277</f>
        <v>Rosa William Booth</v>
      </c>
      <c r="C277" s="28"/>
      <c r="D277" s="24" t="str">
        <f>'[3]1 Gal IGC Status'!B277</f>
        <v>Ready</v>
      </c>
      <c r="E277" s="3" t="str">
        <f>IF('[2]Post Avails'!P277&gt;30,"Available","N/A")</f>
        <v>Available</v>
      </c>
      <c r="F277" s="1" t="str">
        <f>'[4]Variety Info &amp; Ratings'!H277</f>
        <v>Red</v>
      </c>
      <c r="G277" s="1" t="str">
        <f>'[4]Variety Info &amp; Ratings'!M277</f>
        <v>3-4" (8-10cm)</v>
      </c>
      <c r="H277" s="1" t="str">
        <f>'[4]Variety Info &amp; Ratings'!P277</f>
        <v>June - September</v>
      </c>
      <c r="I277" s="1" t="str">
        <f>'[4]Variety Info &amp; Ratings'!S277</f>
        <v>10-15' (3-5m)</v>
      </c>
      <c r="J277" s="1">
        <f>'[4]Variety Info &amp; Ratings'!AC277</f>
        <v>0</v>
      </c>
      <c r="K277" s="1">
        <f>'[4]Variety Info &amp; Ratings'!AH277</f>
        <v>4</v>
      </c>
      <c r="L277" s="1">
        <f>'[4]Variety Info &amp; Ratings'!AK277</f>
        <v>0</v>
      </c>
      <c r="M277" s="1">
        <f>'[4]Variety Info &amp; Ratings'!AL277</f>
        <v>0</v>
      </c>
      <c r="N277" s="1">
        <f>'[4]Variety Info &amp; Ratings'!AM277</f>
        <v>0</v>
      </c>
      <c r="O277" s="1">
        <f>'[4]Variety Info &amp; Ratings'!AN277</f>
        <v>0</v>
      </c>
      <c r="P277" s="21"/>
    </row>
    <row r="278" spans="1:16" ht="20.100000000000001" customHeight="1" x14ac:dyDescent="0.25">
      <c r="B278" s="2" t="str">
        <f>'[2]Post Avails'!A278</f>
        <v>Schizophragma Hydrangeoides-Moonlight</v>
      </c>
      <c r="C278" s="28"/>
      <c r="D278" s="24" t="str">
        <f>'[3]1 Gal IGC Status'!B278</f>
        <v>Ready</v>
      </c>
      <c r="E278" s="3" t="str">
        <f>IF('[2]Post Avails'!P278&gt;30,"Available","N/A")</f>
        <v>Available</v>
      </c>
      <c r="F278" s="1" t="str">
        <f>'[4]Variety Info &amp; Ratings'!H278</f>
        <v>White</v>
      </c>
      <c r="G278" s="1" t="str">
        <f>'[4]Variety Info &amp; Ratings'!M278</f>
        <v>½-1" (1-3cm)</v>
      </c>
      <c r="H278" s="1" t="str">
        <f>'[4]Variety Info &amp; Ratings'!P278</f>
        <v>August - September</v>
      </c>
      <c r="I278" s="1" t="str">
        <f>'[4]Variety Info &amp; Ratings'!S278</f>
        <v>6-40' (2-12m)</v>
      </c>
      <c r="J278" s="1">
        <f>'[4]Variety Info &amp; Ratings'!AC278</f>
        <v>0</v>
      </c>
      <c r="K278" s="1">
        <f>'[4]Variety Info &amp; Ratings'!AH278</f>
        <v>4</v>
      </c>
      <c r="L278" s="1" t="str">
        <f>'[4]Variety Info &amp; Ratings'!AK278</f>
        <v>Yes</v>
      </c>
      <c r="M278" s="1">
        <f>'[4]Variety Info &amp; Ratings'!AL278</f>
        <v>0</v>
      </c>
      <c r="N278" s="1">
        <f>'[4]Variety Info &amp; Ratings'!AM278</f>
        <v>0</v>
      </c>
      <c r="O278" s="1">
        <f>'[4]Variety Info &amp; Ratings'!AN278</f>
        <v>0</v>
      </c>
      <c r="P278" s="17"/>
    </row>
    <row r="279" spans="1:16" ht="20.100000000000001" customHeight="1" x14ac:dyDescent="0.25">
      <c r="B279" s="2" t="str">
        <f>'[2]Post Avails'!A279</f>
        <v>Schizophragma Hydrangeoides Rosea</v>
      </c>
      <c r="C279" s="28"/>
      <c r="D279" s="24" t="str">
        <f>'[3]1 Gal IGC Status'!B279</f>
        <v>Ready</v>
      </c>
      <c r="E279" s="3" t="str">
        <f>IF('[2]Post Avails'!P279&gt;30,"Available","N/A")</f>
        <v>Available</v>
      </c>
      <c r="F279" s="1" t="str">
        <f>'[4]Variety Info &amp; Ratings'!H279</f>
        <v>Bi-Color</v>
      </c>
      <c r="G279" s="1" t="str">
        <f>'[4]Variety Info &amp; Ratings'!M279</f>
        <v>½-1" (1-3cm)</v>
      </c>
      <c r="H279" s="1" t="str">
        <f>'[4]Variety Info &amp; Ratings'!P279</f>
        <v>August - September</v>
      </c>
      <c r="I279" s="1" t="str">
        <f>'[4]Variety Info &amp; Ratings'!S279</f>
        <v>6-40' (2-12m)</v>
      </c>
      <c r="J279" s="1">
        <f>'[4]Variety Info &amp; Ratings'!AC279</f>
        <v>0</v>
      </c>
      <c r="K279" s="1">
        <f>'[4]Variety Info &amp; Ratings'!AH279</f>
        <v>4</v>
      </c>
      <c r="L279" s="1" t="str">
        <f>'[4]Variety Info &amp; Ratings'!AK279</f>
        <v>Yes</v>
      </c>
      <c r="M279" s="1">
        <f>'[4]Variety Info &amp; Ratings'!AL279</f>
        <v>0</v>
      </c>
      <c r="N279" s="1">
        <f>'[4]Variety Info &amp; Ratings'!AM279</f>
        <v>0</v>
      </c>
      <c r="O279" s="1">
        <f>'[4]Variety Info &amp; Ratings'!AN279</f>
        <v>0</v>
      </c>
      <c r="P279" s="17"/>
    </row>
    <row r="280" spans="1:16" ht="15" hidden="1" customHeight="1" x14ac:dyDescent="0.25">
      <c r="B280" s="2" t="str">
        <f>'[2]Post Avails'!A280</f>
        <v>Trachelospermum jasminoidesTri-color</v>
      </c>
      <c r="C280" s="18"/>
      <c r="D280" s="24" t="str">
        <f>'[3]1 Gal IGC Status'!B280</f>
        <v>zero on hand</v>
      </c>
      <c r="E280" s="3" t="str">
        <f>IF('[2]Post Avails'!P280&gt;30,"Available","N/A")</f>
        <v>N/A</v>
      </c>
      <c r="F280" s="1" t="str">
        <f>'[4]Variety Info &amp; Ratings'!H280</f>
        <v>White</v>
      </c>
      <c r="G280" s="1" t="str">
        <f>'[4]Variety Info &amp; Ratings'!M280</f>
        <v>½-1" (1-3cm)</v>
      </c>
      <c r="H280" s="1" t="str">
        <f>'[4]Variety Info &amp; Ratings'!P280</f>
        <v>Grown for Foliage</v>
      </c>
      <c r="I280" s="1" t="str">
        <f>'[4]Variety Info &amp; Ratings'!S280</f>
        <v>1.5-3' (.5-1m)</v>
      </c>
      <c r="J280" s="1">
        <f>'[4]Variety Info &amp; Ratings'!AC280</f>
        <v>0</v>
      </c>
      <c r="K280" s="1">
        <f>'[4]Variety Info &amp; Ratings'!AH280</f>
        <v>7</v>
      </c>
      <c r="L280" s="1" t="str">
        <f>'[4]Variety Info &amp; Ratings'!AK280</f>
        <v>Yes</v>
      </c>
      <c r="M280" s="1" t="str">
        <f>'[4]Variety Info &amp; Ratings'!AL280</f>
        <v>yes</v>
      </c>
      <c r="N280" s="1">
        <f>'[4]Variety Info &amp; Ratings'!AM280</f>
        <v>0</v>
      </c>
      <c r="O280" s="1" t="str">
        <f>'[4]Variety Info &amp; Ratings'!AN280</f>
        <v>Yes</v>
      </c>
      <c r="P280" s="17"/>
    </row>
    <row r="281" spans="1:16" ht="20.100000000000001" hidden="1" customHeight="1" x14ac:dyDescent="0.25">
      <c r="B281" s="2" t="str">
        <f>'[2]Post Avails'!A281</f>
        <v>Trachelospermum jasm. (Star Jasmine)</v>
      </c>
      <c r="C281" s="28"/>
      <c r="D281" s="24" t="str">
        <f>'[3]1 Gal IGC Status'!B281</f>
        <v>not ready</v>
      </c>
      <c r="E281" s="3" t="str">
        <f>IF('[2]Post Avails'!P281&gt;30,"Available","N/A")</f>
        <v>Available</v>
      </c>
      <c r="F281" s="1" t="str">
        <f>'[4]Variety Info &amp; Ratings'!H281</f>
        <v>White</v>
      </c>
      <c r="G281" s="1" t="str">
        <f>'[4]Variety Info &amp; Ratings'!M281</f>
        <v>½-1" (1-3cm)</v>
      </c>
      <c r="H281" s="1" t="str">
        <f>'[4]Variety Info &amp; Ratings'!P281</f>
        <v>May - June</v>
      </c>
      <c r="I281" s="1" t="str">
        <f>'[4]Variety Info &amp; Ratings'!S281</f>
        <v>6-8' (2-2.5m)</v>
      </c>
      <c r="J281" s="1">
        <f>'[4]Variety Info &amp; Ratings'!AC281</f>
        <v>0</v>
      </c>
      <c r="K281" s="1">
        <f>'[4]Variety Info &amp; Ratings'!AH281</f>
        <v>7</v>
      </c>
      <c r="L281" s="1" t="str">
        <f>'[4]Variety Info &amp; Ratings'!AK281</f>
        <v>Yes</v>
      </c>
      <c r="M281" s="1" t="str">
        <f>'[4]Variety Info &amp; Ratings'!AL281</f>
        <v>yes</v>
      </c>
      <c r="N281" s="1">
        <f>'[4]Variety Info &amp; Ratings'!AM281</f>
        <v>0</v>
      </c>
      <c r="O281" s="1" t="str">
        <f>'[4]Variety Info &amp; Ratings'!AN281</f>
        <v>Yes</v>
      </c>
      <c r="P281" s="22"/>
    </row>
    <row r="282" spans="1:16" ht="20.100000000000001" customHeight="1" x14ac:dyDescent="0.25">
      <c r="A282" t="s">
        <v>20</v>
      </c>
      <c r="B282" s="32" t="str">
        <f>'[2]Post Avails'!A282</f>
        <v>Trachelospermum Star of Tuscany</v>
      </c>
      <c r="C282" s="30"/>
      <c r="D282" s="31" t="str">
        <f>'[3]1 Gal IGC Status'!B282</f>
        <v>Ready</v>
      </c>
      <c r="E282" s="3" t="str">
        <f>IF('[2]Post Avails'!P282&gt;30,"Available","N/A")</f>
        <v>Available</v>
      </c>
      <c r="F282" s="1">
        <f>'[4]Variety Info &amp; Ratings'!H282</f>
        <v>0</v>
      </c>
      <c r="G282" s="1">
        <f>'[4]Variety Info &amp; Ratings'!M282</f>
        <v>0</v>
      </c>
      <c r="H282" s="1">
        <f>'[4]Variety Info &amp; Ratings'!P282</f>
        <v>0</v>
      </c>
      <c r="I282" s="1">
        <f>'[4]Variety Info &amp; Ratings'!S282</f>
        <v>0</v>
      </c>
      <c r="J282" s="1">
        <f>'[4]Variety Info &amp; Ratings'!AC282</f>
        <v>0</v>
      </c>
      <c r="K282" s="1">
        <f>'[4]Variety Info &amp; Ratings'!AH282</f>
        <v>0</v>
      </c>
      <c r="L282" s="1">
        <f>'[4]Variety Info &amp; Ratings'!AK282</f>
        <v>0</v>
      </c>
      <c r="M282" s="1">
        <f>'[4]Variety Info &amp; Ratings'!AL282</f>
        <v>0</v>
      </c>
      <c r="N282" s="1">
        <f>'[4]Variety Info &amp; Ratings'!AM282</f>
        <v>0</v>
      </c>
      <c r="O282" s="1">
        <f>'[4]Variety Info &amp; Ratings'!AN282</f>
        <v>0</v>
      </c>
      <c r="P282" s="17"/>
    </row>
    <row r="283" spans="1:16" ht="20.100000000000001" customHeight="1" x14ac:dyDescent="0.25">
      <c r="B283" s="2" t="str">
        <f>'[2]Post Avails'!A283</f>
        <v>Wisteria floribunda Aunt Dee</v>
      </c>
      <c r="C283" s="28"/>
      <c r="D283" s="24" t="str">
        <f>'[3]1 Gal IGC Status'!B283</f>
        <v>Ready</v>
      </c>
      <c r="E283" s="3" t="str">
        <f>IF('[2]Post Avails'!P283&gt;30,"Available","N/A")</f>
        <v>Available</v>
      </c>
      <c r="F283" s="1" t="str">
        <f>'[4]Variety Info &amp; Ratings'!H283</f>
        <v>Blue</v>
      </c>
      <c r="G283" s="1">
        <f>'[4]Variety Info &amp; Ratings'!M283</f>
        <v>0</v>
      </c>
      <c r="H283" s="1" t="str">
        <f>'[4]Variety Info &amp; Ratings'!P283</f>
        <v>June - July</v>
      </c>
      <c r="I283" s="1" t="str">
        <f>'[4]Variety Info &amp; Ratings'!S283</f>
        <v>8-30' (3-10m)</v>
      </c>
      <c r="J283" s="1">
        <f>'[4]Variety Info &amp; Ratings'!AC283</f>
        <v>0</v>
      </c>
      <c r="K283" s="1">
        <f>'[4]Variety Info &amp; Ratings'!AH283</f>
        <v>4</v>
      </c>
      <c r="L283" s="1">
        <f>'[4]Variety Info &amp; Ratings'!AK283</f>
        <v>0</v>
      </c>
      <c r="M283" s="1">
        <f>'[4]Variety Info &amp; Ratings'!AL283</f>
        <v>0</v>
      </c>
      <c r="N283" s="1">
        <f>'[4]Variety Info &amp; Ratings'!AM283</f>
        <v>0</v>
      </c>
      <c r="O283" s="1">
        <f>'[4]Variety Info &amp; Ratings'!AN283</f>
        <v>0</v>
      </c>
      <c r="P283" s="17"/>
    </row>
    <row r="284" spans="1:16" ht="20.100000000000001" customHeight="1" x14ac:dyDescent="0.25">
      <c r="B284" s="2" t="str">
        <f>'[2]Post Avails'!A284</f>
        <v>Wisteria Blue Moon</v>
      </c>
      <c r="C284" s="28"/>
      <c r="D284" s="24" t="str">
        <f>'[3]1 Gal IGC Status'!B284</f>
        <v>Ready</v>
      </c>
      <c r="E284" s="3" t="str">
        <f>IF('[2]Post Avails'!P284&gt;30,"Available","N/A")</f>
        <v>Available</v>
      </c>
      <c r="F284" s="1" t="str">
        <f>'[4]Variety Info &amp; Ratings'!H284</f>
        <v>Blue</v>
      </c>
      <c r="G284" s="1">
        <f>'[4]Variety Info &amp; Ratings'!M284</f>
        <v>0</v>
      </c>
      <c r="H284" s="1" t="str">
        <f>'[4]Variety Info &amp; Ratings'!P284</f>
        <v>June - September</v>
      </c>
      <c r="I284" s="1" t="str">
        <f>'[4]Variety Info &amp; Ratings'!S284</f>
        <v>8-30' (3-10m)</v>
      </c>
      <c r="J284" s="1">
        <f>'[4]Variety Info &amp; Ratings'!AC284</f>
        <v>0</v>
      </c>
      <c r="K284" s="1">
        <f>'[4]Variety Info &amp; Ratings'!AH284</f>
        <v>4</v>
      </c>
      <c r="L284" s="1">
        <f>'[4]Variety Info &amp; Ratings'!AK284</f>
        <v>0</v>
      </c>
      <c r="M284" s="1">
        <f>'[4]Variety Info &amp; Ratings'!AL284</f>
        <v>0</v>
      </c>
      <c r="N284" s="1">
        <f>'[4]Variety Info &amp; Ratings'!AM284</f>
        <v>0</v>
      </c>
      <c r="O284" s="1">
        <f>'[4]Variety Info &amp; Ratings'!AN284</f>
        <v>0</v>
      </c>
      <c r="P284" s="21" t="s">
        <v>19</v>
      </c>
    </row>
    <row r="285" spans="1:16" ht="15" hidden="1" customHeight="1" x14ac:dyDescent="0.25">
      <c r="B285" s="2" t="str">
        <f>'[2]Post Avails'!A285</f>
        <v>Wisteria Floribunda Rosea</v>
      </c>
      <c r="C285" s="18"/>
      <c r="D285" s="24" t="str">
        <f>'[3]1 Gal IGC Status'!B285</f>
        <v>zero on hand</v>
      </c>
      <c r="E285" s="3" t="str">
        <f>IF('[2]Post Avails'!P285&gt;30,"Available","N/A")</f>
        <v>Available</v>
      </c>
      <c r="F285" s="1">
        <f>'[4]Variety Info &amp; Ratings'!H285</f>
        <v>0</v>
      </c>
      <c r="G285" s="1">
        <f>'[4]Variety Info &amp; Ratings'!M285</f>
        <v>0</v>
      </c>
      <c r="H285" s="1">
        <f>'[4]Variety Info &amp; Ratings'!P285</f>
        <v>0</v>
      </c>
      <c r="I285" s="1">
        <f>'[4]Variety Info &amp; Ratings'!S285</f>
        <v>0</v>
      </c>
      <c r="J285" s="1">
        <f>'[4]Variety Info &amp; Ratings'!AC285</f>
        <v>0</v>
      </c>
      <c r="K285" s="1">
        <f>'[4]Variety Info &amp; Ratings'!AH285</f>
        <v>0</v>
      </c>
      <c r="L285" s="1">
        <f>'[4]Variety Info &amp; Ratings'!AK285</f>
        <v>0</v>
      </c>
      <c r="M285" s="1">
        <f>'[4]Variety Info &amp; Ratings'!AL285</f>
        <v>0</v>
      </c>
      <c r="N285" s="1">
        <f>'[4]Variety Info &amp; Ratings'!AM285</f>
        <v>0</v>
      </c>
      <c r="O285" s="1">
        <f>'[4]Variety Info &amp; Ratings'!AN285</f>
        <v>0</v>
      </c>
      <c r="P285" s="17"/>
    </row>
    <row r="286" spans="1:16" ht="20.100000000000001" hidden="1" customHeight="1" x14ac:dyDescent="0.25">
      <c r="B286" s="3" t="str">
        <f>[6]Clearview!B195</f>
        <v>Total</v>
      </c>
      <c r="C286" s="28"/>
      <c r="D286" s="18">
        <f>'[2]Post Avails'!T286</f>
        <v>0</v>
      </c>
      <c r="E286" s="5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x14ac:dyDescent="0.25">
      <c r="B287" s="6"/>
    </row>
    <row r="288" spans="1:16" x14ac:dyDescent="0.25">
      <c r="B288" s="6"/>
    </row>
  </sheetData>
  <autoFilter ref="B5:P288" xr:uid="{00000000-0001-0000-0000-000000000000}">
    <filterColumn colId="2">
      <filters blank="1">
        <filter val="Budded"/>
        <filter val="IN BLOOM"/>
        <filter val="Ready"/>
      </filters>
    </filterColumn>
    <filterColumn colId="3">
      <filters blank="1">
        <filter val="Available"/>
      </filters>
    </filterColumn>
  </autoFilter>
  <hyperlinks>
    <hyperlink ref="P204" r:id="rId1" xr:uid="{00000000-0004-0000-0000-000000000000}"/>
    <hyperlink ref="P205" r:id="rId2" xr:uid="{00000000-0004-0000-0000-000001000000}"/>
    <hyperlink ref="P206" r:id="rId3" xr:uid="{00000000-0004-0000-0000-000002000000}"/>
    <hyperlink ref="P209" r:id="rId4" xr:uid="{00000000-0004-0000-0000-000003000000}"/>
    <hyperlink ref="P210" r:id="rId5" xr:uid="{00000000-0004-0000-0000-000004000000}"/>
    <hyperlink ref="P216:P221" r:id="rId6" display="Link" xr:uid="{00000000-0004-0000-0000-000005000000}"/>
    <hyperlink ref="P222" r:id="rId7" xr:uid="{00000000-0004-0000-0000-000006000000}"/>
    <hyperlink ref="P223" r:id="rId8" xr:uid="{00000000-0004-0000-0000-000007000000}"/>
    <hyperlink ref="P224" r:id="rId9" xr:uid="{00000000-0004-0000-0000-000008000000}"/>
    <hyperlink ref="P225" r:id="rId10" xr:uid="{00000000-0004-0000-0000-000009000000}"/>
    <hyperlink ref="P226:P229" r:id="rId11" display="Link" xr:uid="{00000000-0004-0000-0000-00000A000000}"/>
    <hyperlink ref="P230:P242" r:id="rId12" display="Link" xr:uid="{00000000-0004-0000-0000-00000B000000}"/>
    <hyperlink ref="P243" r:id="rId13" xr:uid="{00000000-0004-0000-0000-00000C000000}"/>
    <hyperlink ref="P244:P248" r:id="rId14" display="Link" xr:uid="{00000000-0004-0000-0000-00000D000000}"/>
    <hyperlink ref="P249:P254" r:id="rId15" display="Link" xr:uid="{00000000-0004-0000-0000-00000E000000}"/>
    <hyperlink ref="P256" r:id="rId16" xr:uid="{00000000-0004-0000-0000-00000F000000}"/>
    <hyperlink ref="P257:P267" r:id="rId17" display="Link" xr:uid="{00000000-0004-0000-0000-000010000000}"/>
    <hyperlink ref="P268:P269" r:id="rId18" display="Link" xr:uid="{00000000-0004-0000-0000-000011000000}"/>
    <hyperlink ref="P270:P271" r:id="rId19" display="Link" xr:uid="{00000000-0004-0000-0000-000012000000}"/>
    <hyperlink ref="P272:P273" r:id="rId20" display="Link" xr:uid="{00000000-0004-0000-0000-000013000000}"/>
    <hyperlink ref="P7" r:id="rId21" display="Kink" xr:uid="{00000000-0004-0000-0000-000014000000}"/>
    <hyperlink ref="P8" r:id="rId22" xr:uid="{00000000-0004-0000-0000-000015000000}"/>
    <hyperlink ref="P9" r:id="rId23" xr:uid="{00000000-0004-0000-0000-000016000000}"/>
    <hyperlink ref="P10" r:id="rId24" xr:uid="{00000000-0004-0000-0000-000017000000}"/>
    <hyperlink ref="P11" r:id="rId25" xr:uid="{00000000-0004-0000-0000-000018000000}"/>
    <hyperlink ref="P12" r:id="rId26" xr:uid="{00000000-0004-0000-0000-000019000000}"/>
    <hyperlink ref="P13" r:id="rId27" xr:uid="{00000000-0004-0000-0000-00001A000000}"/>
    <hyperlink ref="P14" r:id="rId28" xr:uid="{00000000-0004-0000-0000-00001B000000}"/>
    <hyperlink ref="P15" r:id="rId29" xr:uid="{00000000-0004-0000-0000-00001C000000}"/>
    <hyperlink ref="P16" r:id="rId30" xr:uid="{00000000-0004-0000-0000-00001D000000}"/>
    <hyperlink ref="P17" r:id="rId31" xr:uid="{00000000-0004-0000-0000-00001E000000}"/>
    <hyperlink ref="P18" r:id="rId32" xr:uid="{00000000-0004-0000-0000-00001F000000}"/>
    <hyperlink ref="P19" r:id="rId33" xr:uid="{00000000-0004-0000-0000-000020000000}"/>
    <hyperlink ref="P20" r:id="rId34" xr:uid="{00000000-0004-0000-0000-000021000000}"/>
    <hyperlink ref="P21" r:id="rId35" xr:uid="{00000000-0004-0000-0000-000022000000}"/>
    <hyperlink ref="P22" r:id="rId36" xr:uid="{00000000-0004-0000-0000-000023000000}"/>
    <hyperlink ref="P23" r:id="rId37" xr:uid="{00000000-0004-0000-0000-000024000000}"/>
    <hyperlink ref="P24" r:id="rId38" xr:uid="{00000000-0004-0000-0000-000025000000}"/>
    <hyperlink ref="P25" r:id="rId39" xr:uid="{00000000-0004-0000-0000-000026000000}"/>
    <hyperlink ref="P26" r:id="rId40" xr:uid="{00000000-0004-0000-0000-000027000000}"/>
    <hyperlink ref="P27" r:id="rId41" xr:uid="{00000000-0004-0000-0000-000028000000}"/>
    <hyperlink ref="P28" r:id="rId42" xr:uid="{00000000-0004-0000-0000-000029000000}"/>
    <hyperlink ref="P29" r:id="rId43" xr:uid="{00000000-0004-0000-0000-00002A000000}"/>
    <hyperlink ref="P30" r:id="rId44" xr:uid="{00000000-0004-0000-0000-00002B000000}"/>
    <hyperlink ref="P31" r:id="rId45" xr:uid="{00000000-0004-0000-0000-00002C000000}"/>
    <hyperlink ref="P32" r:id="rId46" xr:uid="{00000000-0004-0000-0000-00002D000000}"/>
    <hyperlink ref="P33" r:id="rId47" xr:uid="{00000000-0004-0000-0000-00002E000000}"/>
    <hyperlink ref="P34" r:id="rId48" xr:uid="{00000000-0004-0000-0000-00002F000000}"/>
    <hyperlink ref="P35" r:id="rId49" xr:uid="{00000000-0004-0000-0000-000030000000}"/>
    <hyperlink ref="P36" r:id="rId50" xr:uid="{00000000-0004-0000-0000-000031000000}"/>
    <hyperlink ref="P37" r:id="rId51" xr:uid="{00000000-0004-0000-0000-000032000000}"/>
    <hyperlink ref="P38" r:id="rId52" xr:uid="{00000000-0004-0000-0000-000033000000}"/>
    <hyperlink ref="P39" r:id="rId53" xr:uid="{00000000-0004-0000-0000-000034000000}"/>
    <hyperlink ref="P40" r:id="rId54" xr:uid="{00000000-0004-0000-0000-000035000000}"/>
    <hyperlink ref="P41" r:id="rId55" xr:uid="{00000000-0004-0000-0000-000036000000}"/>
    <hyperlink ref="P42" r:id="rId56" xr:uid="{00000000-0004-0000-0000-000037000000}"/>
    <hyperlink ref="P43" r:id="rId57" xr:uid="{00000000-0004-0000-0000-000038000000}"/>
    <hyperlink ref="P44" r:id="rId58" xr:uid="{00000000-0004-0000-0000-000039000000}"/>
    <hyperlink ref="P45" r:id="rId59" xr:uid="{00000000-0004-0000-0000-00003A000000}"/>
    <hyperlink ref="P46" r:id="rId60" xr:uid="{00000000-0004-0000-0000-00003B000000}"/>
    <hyperlink ref="P47" r:id="rId61" xr:uid="{00000000-0004-0000-0000-00003C000000}"/>
    <hyperlink ref="P48" r:id="rId62" xr:uid="{00000000-0004-0000-0000-00003D000000}"/>
    <hyperlink ref="P49" r:id="rId63" xr:uid="{00000000-0004-0000-0000-00003E000000}"/>
    <hyperlink ref="P50" r:id="rId64" xr:uid="{00000000-0004-0000-0000-00003F000000}"/>
    <hyperlink ref="P51" r:id="rId65" xr:uid="{00000000-0004-0000-0000-000040000000}"/>
    <hyperlink ref="P52" r:id="rId66" xr:uid="{00000000-0004-0000-0000-000041000000}"/>
    <hyperlink ref="P53" r:id="rId67" xr:uid="{00000000-0004-0000-0000-000042000000}"/>
    <hyperlink ref="P54" r:id="rId68" xr:uid="{00000000-0004-0000-0000-000043000000}"/>
    <hyperlink ref="P55" r:id="rId69" xr:uid="{00000000-0004-0000-0000-000044000000}"/>
    <hyperlink ref="P56" r:id="rId70" xr:uid="{00000000-0004-0000-0000-000045000000}"/>
    <hyperlink ref="P57" r:id="rId71" xr:uid="{00000000-0004-0000-0000-000046000000}"/>
    <hyperlink ref="P58" r:id="rId72" xr:uid="{00000000-0004-0000-0000-000047000000}"/>
    <hyperlink ref="P59" r:id="rId73" xr:uid="{00000000-0004-0000-0000-000048000000}"/>
    <hyperlink ref="P60" r:id="rId74" xr:uid="{00000000-0004-0000-0000-000049000000}"/>
    <hyperlink ref="P61" r:id="rId75" xr:uid="{00000000-0004-0000-0000-00004A000000}"/>
    <hyperlink ref="P62" r:id="rId76" xr:uid="{00000000-0004-0000-0000-00004B000000}"/>
    <hyperlink ref="P63" r:id="rId77" xr:uid="{00000000-0004-0000-0000-00004C000000}"/>
    <hyperlink ref="P64" r:id="rId78" xr:uid="{00000000-0004-0000-0000-00004D000000}"/>
    <hyperlink ref="P65" r:id="rId79" xr:uid="{00000000-0004-0000-0000-00004E000000}"/>
    <hyperlink ref="P66" r:id="rId80" xr:uid="{00000000-0004-0000-0000-00004F000000}"/>
    <hyperlink ref="P67" r:id="rId81" xr:uid="{00000000-0004-0000-0000-000050000000}"/>
    <hyperlink ref="P68" r:id="rId82" xr:uid="{00000000-0004-0000-0000-000051000000}"/>
    <hyperlink ref="P69" r:id="rId83" xr:uid="{00000000-0004-0000-0000-000052000000}"/>
    <hyperlink ref="P70" r:id="rId84" xr:uid="{00000000-0004-0000-0000-000053000000}"/>
    <hyperlink ref="P71" r:id="rId85" xr:uid="{00000000-0004-0000-0000-000054000000}"/>
    <hyperlink ref="P72" r:id="rId86" xr:uid="{00000000-0004-0000-0000-000055000000}"/>
    <hyperlink ref="P73" r:id="rId87" xr:uid="{00000000-0004-0000-0000-000056000000}"/>
    <hyperlink ref="P74" r:id="rId88" xr:uid="{00000000-0004-0000-0000-000057000000}"/>
    <hyperlink ref="P75" r:id="rId89" xr:uid="{00000000-0004-0000-0000-000058000000}"/>
    <hyperlink ref="P76" r:id="rId90" xr:uid="{00000000-0004-0000-0000-000059000000}"/>
    <hyperlink ref="P77" r:id="rId91" xr:uid="{00000000-0004-0000-0000-00005A000000}"/>
    <hyperlink ref="P78" r:id="rId92" xr:uid="{00000000-0004-0000-0000-00005B000000}"/>
    <hyperlink ref="P79" r:id="rId93" xr:uid="{00000000-0004-0000-0000-00005C000000}"/>
    <hyperlink ref="P80" r:id="rId94" xr:uid="{00000000-0004-0000-0000-00005D000000}"/>
    <hyperlink ref="P81" r:id="rId95" xr:uid="{00000000-0004-0000-0000-00005E000000}"/>
    <hyperlink ref="P82" r:id="rId96" xr:uid="{00000000-0004-0000-0000-00005F000000}"/>
    <hyperlink ref="P83" r:id="rId97" xr:uid="{00000000-0004-0000-0000-000060000000}"/>
    <hyperlink ref="P84" r:id="rId98" xr:uid="{00000000-0004-0000-0000-000061000000}"/>
    <hyperlink ref="P85" r:id="rId99" xr:uid="{00000000-0004-0000-0000-000062000000}"/>
    <hyperlink ref="P86" r:id="rId100" xr:uid="{00000000-0004-0000-0000-000063000000}"/>
    <hyperlink ref="P87" r:id="rId101" xr:uid="{00000000-0004-0000-0000-000064000000}"/>
    <hyperlink ref="P88" r:id="rId102" xr:uid="{00000000-0004-0000-0000-000065000000}"/>
    <hyperlink ref="P89" r:id="rId103" xr:uid="{00000000-0004-0000-0000-000066000000}"/>
    <hyperlink ref="P90" r:id="rId104" xr:uid="{00000000-0004-0000-0000-000067000000}"/>
    <hyperlink ref="P91" r:id="rId105" xr:uid="{00000000-0004-0000-0000-000068000000}"/>
    <hyperlink ref="P92" r:id="rId106" xr:uid="{00000000-0004-0000-0000-000069000000}"/>
    <hyperlink ref="P93" r:id="rId107" xr:uid="{00000000-0004-0000-0000-00006A000000}"/>
    <hyperlink ref="P94" r:id="rId108" xr:uid="{00000000-0004-0000-0000-00006B000000}"/>
    <hyperlink ref="P95" r:id="rId109" xr:uid="{00000000-0004-0000-0000-00006C000000}"/>
    <hyperlink ref="P96" r:id="rId110" xr:uid="{00000000-0004-0000-0000-00006D000000}"/>
    <hyperlink ref="P98" r:id="rId111" xr:uid="{00000000-0004-0000-0000-00006E000000}"/>
    <hyperlink ref="P99" r:id="rId112" xr:uid="{00000000-0004-0000-0000-00006F000000}"/>
    <hyperlink ref="P100" r:id="rId113" xr:uid="{00000000-0004-0000-0000-000070000000}"/>
    <hyperlink ref="P101" r:id="rId114" xr:uid="{00000000-0004-0000-0000-000071000000}"/>
    <hyperlink ref="P102" r:id="rId115" xr:uid="{00000000-0004-0000-0000-000072000000}"/>
    <hyperlink ref="P103" r:id="rId116" xr:uid="{00000000-0004-0000-0000-000073000000}"/>
    <hyperlink ref="P104" r:id="rId117" xr:uid="{00000000-0004-0000-0000-000074000000}"/>
    <hyperlink ref="P105" r:id="rId118" xr:uid="{00000000-0004-0000-0000-000075000000}"/>
    <hyperlink ref="P106" r:id="rId119" xr:uid="{00000000-0004-0000-0000-000076000000}"/>
    <hyperlink ref="P107" r:id="rId120" xr:uid="{00000000-0004-0000-0000-000077000000}"/>
    <hyperlink ref="P108" r:id="rId121" xr:uid="{00000000-0004-0000-0000-000078000000}"/>
    <hyperlink ref="P109" r:id="rId122" xr:uid="{00000000-0004-0000-0000-000079000000}"/>
    <hyperlink ref="P110" r:id="rId123" xr:uid="{00000000-0004-0000-0000-00007A000000}"/>
    <hyperlink ref="P111" r:id="rId124" xr:uid="{00000000-0004-0000-0000-00007B000000}"/>
    <hyperlink ref="P112" r:id="rId125" xr:uid="{00000000-0004-0000-0000-00007C000000}"/>
    <hyperlink ref="P113" r:id="rId126" xr:uid="{00000000-0004-0000-0000-00007D000000}"/>
    <hyperlink ref="P114" r:id="rId127" xr:uid="{00000000-0004-0000-0000-00007E000000}"/>
    <hyperlink ref="P115" r:id="rId128" xr:uid="{00000000-0004-0000-0000-00007F000000}"/>
    <hyperlink ref="P116" r:id="rId129" xr:uid="{00000000-0004-0000-0000-000080000000}"/>
    <hyperlink ref="P117" r:id="rId130" xr:uid="{00000000-0004-0000-0000-000081000000}"/>
    <hyperlink ref="P118" r:id="rId131" xr:uid="{00000000-0004-0000-0000-000082000000}"/>
    <hyperlink ref="P119" r:id="rId132" xr:uid="{00000000-0004-0000-0000-000083000000}"/>
    <hyperlink ref="P120" r:id="rId133" xr:uid="{00000000-0004-0000-0000-000084000000}"/>
    <hyperlink ref="P121" r:id="rId134" xr:uid="{00000000-0004-0000-0000-000085000000}"/>
    <hyperlink ref="P122" r:id="rId135" xr:uid="{00000000-0004-0000-0000-000086000000}"/>
    <hyperlink ref="P123" r:id="rId136" xr:uid="{00000000-0004-0000-0000-000087000000}"/>
    <hyperlink ref="P124" r:id="rId137" xr:uid="{00000000-0004-0000-0000-000088000000}"/>
    <hyperlink ref="P125" r:id="rId138" xr:uid="{00000000-0004-0000-0000-000089000000}"/>
    <hyperlink ref="P126" r:id="rId139" xr:uid="{00000000-0004-0000-0000-00008A000000}"/>
    <hyperlink ref="P127" r:id="rId140" xr:uid="{00000000-0004-0000-0000-00008B000000}"/>
    <hyperlink ref="P128" r:id="rId141" xr:uid="{00000000-0004-0000-0000-00008C000000}"/>
    <hyperlink ref="P129" r:id="rId142" xr:uid="{00000000-0004-0000-0000-00008D000000}"/>
    <hyperlink ref="P130" r:id="rId143" xr:uid="{00000000-0004-0000-0000-00008E000000}"/>
    <hyperlink ref="P131" r:id="rId144" xr:uid="{00000000-0004-0000-0000-00008F000000}"/>
    <hyperlink ref="P132" r:id="rId145" xr:uid="{00000000-0004-0000-0000-000090000000}"/>
    <hyperlink ref="P133" r:id="rId146" xr:uid="{00000000-0004-0000-0000-000091000000}"/>
    <hyperlink ref="P134" r:id="rId147" xr:uid="{00000000-0004-0000-0000-000092000000}"/>
    <hyperlink ref="P136" r:id="rId148" xr:uid="{00000000-0004-0000-0000-000093000000}"/>
    <hyperlink ref="P137" r:id="rId149" xr:uid="{00000000-0004-0000-0000-000094000000}"/>
    <hyperlink ref="P138" r:id="rId150" xr:uid="{00000000-0004-0000-0000-000095000000}"/>
    <hyperlink ref="P139" r:id="rId151" xr:uid="{00000000-0004-0000-0000-000096000000}"/>
    <hyperlink ref="P140" r:id="rId152" xr:uid="{00000000-0004-0000-0000-000097000000}"/>
    <hyperlink ref="P141" r:id="rId153" xr:uid="{00000000-0004-0000-0000-000098000000}"/>
    <hyperlink ref="P142" r:id="rId154" xr:uid="{00000000-0004-0000-0000-000099000000}"/>
    <hyperlink ref="P143" r:id="rId155" xr:uid="{00000000-0004-0000-0000-00009A000000}"/>
    <hyperlink ref="P145" r:id="rId156" xr:uid="{00000000-0004-0000-0000-00009B000000}"/>
    <hyperlink ref="P146" r:id="rId157" xr:uid="{00000000-0004-0000-0000-00009C000000}"/>
    <hyperlink ref="P148" r:id="rId158" xr:uid="{00000000-0004-0000-0000-00009D000000}"/>
    <hyperlink ref="P149" r:id="rId159" xr:uid="{00000000-0004-0000-0000-00009E000000}"/>
    <hyperlink ref="P150" r:id="rId160" xr:uid="{00000000-0004-0000-0000-00009F000000}"/>
    <hyperlink ref="P151" r:id="rId161" xr:uid="{00000000-0004-0000-0000-0000A0000000}"/>
    <hyperlink ref="P152" r:id="rId162" xr:uid="{00000000-0004-0000-0000-0000A1000000}"/>
    <hyperlink ref="P153" r:id="rId163" xr:uid="{00000000-0004-0000-0000-0000A2000000}"/>
    <hyperlink ref="P154" r:id="rId164" xr:uid="{00000000-0004-0000-0000-0000A3000000}"/>
    <hyperlink ref="P155" r:id="rId165" xr:uid="{00000000-0004-0000-0000-0000A4000000}"/>
    <hyperlink ref="P156" r:id="rId166" xr:uid="{00000000-0004-0000-0000-0000A5000000}"/>
    <hyperlink ref="P157" r:id="rId167" xr:uid="{00000000-0004-0000-0000-0000A6000000}"/>
    <hyperlink ref="P158" r:id="rId168" xr:uid="{00000000-0004-0000-0000-0000A7000000}"/>
    <hyperlink ref="P159" r:id="rId169" xr:uid="{00000000-0004-0000-0000-0000A8000000}"/>
    <hyperlink ref="P160" r:id="rId170" xr:uid="{00000000-0004-0000-0000-0000A9000000}"/>
    <hyperlink ref="P161" r:id="rId171" xr:uid="{00000000-0004-0000-0000-0000AA000000}"/>
    <hyperlink ref="P162" r:id="rId172" xr:uid="{00000000-0004-0000-0000-0000AB000000}"/>
    <hyperlink ref="P163" r:id="rId173" xr:uid="{00000000-0004-0000-0000-0000AC000000}"/>
    <hyperlink ref="P165" r:id="rId174" xr:uid="{00000000-0004-0000-0000-0000AD000000}"/>
    <hyperlink ref="P166" r:id="rId175" xr:uid="{00000000-0004-0000-0000-0000AE000000}"/>
    <hyperlink ref="P167" r:id="rId176" xr:uid="{00000000-0004-0000-0000-0000AF000000}"/>
    <hyperlink ref="P168" r:id="rId177" xr:uid="{00000000-0004-0000-0000-0000B0000000}"/>
    <hyperlink ref="P169" r:id="rId178" xr:uid="{00000000-0004-0000-0000-0000B1000000}"/>
    <hyperlink ref="P170" r:id="rId179" xr:uid="{00000000-0004-0000-0000-0000B2000000}"/>
    <hyperlink ref="P171" r:id="rId180" xr:uid="{00000000-0004-0000-0000-0000B3000000}"/>
    <hyperlink ref="P172" r:id="rId181" xr:uid="{00000000-0004-0000-0000-0000B4000000}"/>
    <hyperlink ref="P173" r:id="rId182" xr:uid="{00000000-0004-0000-0000-0000B5000000}"/>
    <hyperlink ref="P174" r:id="rId183" xr:uid="{00000000-0004-0000-0000-0000B6000000}"/>
    <hyperlink ref="P175" r:id="rId184" xr:uid="{00000000-0004-0000-0000-0000B7000000}"/>
    <hyperlink ref="P186" r:id="rId185" xr:uid="{00000000-0004-0000-0000-0000B8000000}"/>
    <hyperlink ref="P187" r:id="rId186" xr:uid="{00000000-0004-0000-0000-0000B9000000}"/>
    <hyperlink ref="P188" r:id="rId187" xr:uid="{00000000-0004-0000-0000-0000BA000000}"/>
    <hyperlink ref="P189" r:id="rId188" xr:uid="{00000000-0004-0000-0000-0000BB000000}"/>
    <hyperlink ref="P190" r:id="rId189" xr:uid="{00000000-0004-0000-0000-0000BC000000}"/>
    <hyperlink ref="P191" r:id="rId190" xr:uid="{00000000-0004-0000-0000-0000BD000000}"/>
    <hyperlink ref="P192" r:id="rId191" xr:uid="{00000000-0004-0000-0000-0000BE000000}"/>
    <hyperlink ref="P193" r:id="rId192" xr:uid="{00000000-0004-0000-0000-0000BF000000}"/>
    <hyperlink ref="P194" r:id="rId193" xr:uid="{00000000-0004-0000-0000-0000C0000000}"/>
    <hyperlink ref="P195" r:id="rId194" xr:uid="{00000000-0004-0000-0000-0000C1000000}"/>
    <hyperlink ref="P196" r:id="rId195" xr:uid="{00000000-0004-0000-0000-0000C2000000}"/>
    <hyperlink ref="P197" r:id="rId196" xr:uid="{00000000-0004-0000-0000-0000C3000000}"/>
    <hyperlink ref="P198" r:id="rId197" xr:uid="{00000000-0004-0000-0000-0000C4000000}"/>
    <hyperlink ref="P199" r:id="rId198" xr:uid="{00000000-0004-0000-0000-0000C5000000}"/>
    <hyperlink ref="P201" r:id="rId199" xr:uid="{00000000-0004-0000-0000-0000C6000000}"/>
    <hyperlink ref="P202" r:id="rId200" xr:uid="{00000000-0004-0000-0000-0000C7000000}"/>
    <hyperlink ref="P203" r:id="rId201" xr:uid="{00000000-0004-0000-0000-0000C8000000}"/>
    <hyperlink ref="P176" r:id="rId202" xr:uid="{00000000-0004-0000-0000-0000C9000000}"/>
    <hyperlink ref="P177" r:id="rId203" xr:uid="{00000000-0004-0000-0000-0000CA000000}"/>
    <hyperlink ref="P178" r:id="rId204" xr:uid="{00000000-0004-0000-0000-0000CB000000}"/>
    <hyperlink ref="P179" r:id="rId205" xr:uid="{00000000-0004-0000-0000-0000CC000000}"/>
    <hyperlink ref="P180" r:id="rId206" xr:uid="{00000000-0004-0000-0000-0000CD000000}"/>
    <hyperlink ref="P181" r:id="rId207" xr:uid="{00000000-0004-0000-0000-0000CE000000}"/>
    <hyperlink ref="P182" r:id="rId208" xr:uid="{00000000-0004-0000-0000-0000CF000000}"/>
    <hyperlink ref="P183" r:id="rId209" xr:uid="{00000000-0004-0000-0000-0000D0000000}"/>
    <hyperlink ref="P184" r:id="rId210" xr:uid="{00000000-0004-0000-0000-0000D1000000}"/>
    <hyperlink ref="P185" r:id="rId211" xr:uid="{00000000-0004-0000-0000-0000D2000000}"/>
    <hyperlink ref="P144" r:id="rId212" xr:uid="{00000000-0004-0000-0000-0000D3000000}"/>
  </hyperlinks>
  <pageMargins left="0.70866141732283505" right="0.70866141732283505" top="0.23622047244094499" bottom="0.23622047244094499" header="0.31496062992126" footer="0.31496062992126"/>
  <pageSetup scale="75" fitToHeight="5" orientation="portrait" r:id="rId213"/>
  <drawing r:id="rId2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Melanie</cp:lastModifiedBy>
  <cp:lastPrinted>2022-08-15T20:27:24Z</cp:lastPrinted>
  <dcterms:created xsi:type="dcterms:W3CDTF">2018-01-29T21:34:31Z</dcterms:created>
  <dcterms:modified xsi:type="dcterms:W3CDTF">2023-07-27T18:35:51Z</dcterms:modified>
</cp:coreProperties>
</file>