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67A2D02F-EDF5-41BF-8A1D-A8020B205DA5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Clearview!$B$2:$G$408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1" i="1"/>
  <c r="E368" i="1"/>
  <c r="E367" i="1"/>
  <c r="E383" i="1" l="1"/>
  <c r="E380" i="1"/>
  <c r="E363" i="1" l="1"/>
  <c r="E381" i="1" l="1"/>
  <c r="E364" i="1"/>
  <c r="E362" i="1"/>
  <c r="E366" i="1"/>
  <c r="E360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19" i="1" l="1"/>
  <c r="E31" i="1"/>
  <c r="E18" i="1"/>
  <c r="E39" i="1"/>
  <c r="E185" i="1"/>
  <c r="E129" i="1"/>
  <c r="E64" i="1"/>
  <c r="E186" i="1"/>
  <c r="E99" i="1"/>
  <c r="E182" i="1"/>
  <c r="E33" i="1"/>
  <c r="E188" i="1"/>
  <c r="E117" i="1"/>
  <c r="E202" i="1"/>
  <c r="E95" i="1"/>
  <c r="E35" i="1"/>
  <c r="E170" i="1"/>
  <c r="E155" i="1"/>
  <c r="E130" i="1"/>
  <c r="E303" i="1" l="1"/>
  <c r="E254" i="1" l="1"/>
  <c r="E287" i="1"/>
  <c r="E268" i="1"/>
  <c r="E281" i="1"/>
  <c r="E260" i="1"/>
  <c r="E235" i="1"/>
  <c r="E246" i="1"/>
  <c r="E307" i="1" l="1"/>
  <c r="E164" i="1" l="1"/>
  <c r="E115" i="1"/>
  <c r="E238" i="1"/>
  <c r="E236" i="1"/>
  <c r="E237" i="1"/>
  <c r="E153" i="1"/>
  <c r="E29" i="1"/>
  <c r="E168" i="1" l="1"/>
  <c r="E86" i="1"/>
  <c r="E127" i="1"/>
  <c r="E204" i="1"/>
  <c r="E65" i="1"/>
  <c r="E175" i="1"/>
  <c r="E213" i="1" l="1"/>
  <c r="E315" i="1" l="1"/>
  <c r="E312" i="1"/>
  <c r="E310" i="1"/>
  <c r="E243" i="1"/>
  <c r="E306" i="1"/>
  <c r="E316" i="1"/>
  <c r="E317" i="1"/>
  <c r="E313" i="1"/>
  <c r="E305" i="1"/>
  <c r="E173" i="1"/>
  <c r="E314" i="1"/>
  <c r="E308" i="1"/>
  <c r="E311" i="1"/>
  <c r="E275" i="1"/>
  <c r="E304" i="1"/>
  <c r="E309" i="1"/>
  <c r="E147" i="1" l="1"/>
  <c r="E81" i="1"/>
  <c r="E154" i="1"/>
  <c r="E136" i="1"/>
  <c r="E30" i="1"/>
  <c r="E285" i="1"/>
  <c r="E250" i="1"/>
  <c r="E112" i="1"/>
  <c r="E80" i="1"/>
  <c r="E276" i="1"/>
  <c r="E43" i="1"/>
  <c r="E293" i="1"/>
  <c r="E255" i="1"/>
  <c r="E195" i="1"/>
  <c r="E25" i="1"/>
  <c r="E207" i="1"/>
  <c r="E107" i="1"/>
  <c r="E256" i="1"/>
  <c r="E156" i="1"/>
  <c r="E125" i="1"/>
  <c r="E244" i="1"/>
  <c r="E253" i="1"/>
  <c r="E104" i="1"/>
  <c r="E301" i="1"/>
  <c r="E57" i="1"/>
  <c r="E105" i="1"/>
  <c r="E73" i="1"/>
  <c r="E152" i="1"/>
  <c r="E54" i="1"/>
  <c r="E82" i="1"/>
  <c r="E47" i="1"/>
  <c r="E300" i="1"/>
  <c r="E232" i="1"/>
  <c r="E201" i="1"/>
  <c r="E72" i="1"/>
  <c r="E252" i="1"/>
  <c r="E215" i="1"/>
  <c r="E151" i="1"/>
  <c r="E53" i="1"/>
  <c r="E292" i="1"/>
  <c r="E299" i="1"/>
  <c r="E92" i="1"/>
  <c r="E165" i="1"/>
  <c r="E63" i="1"/>
  <c r="E55" i="1"/>
  <c r="E265" i="1"/>
  <c r="E223" i="1"/>
  <c r="E162" i="1"/>
  <c r="E192" i="1"/>
  <c r="E178" i="1"/>
  <c r="E38" i="1"/>
  <c r="E277" i="1"/>
  <c r="E27" i="1"/>
  <c r="E283" i="1"/>
  <c r="E218" i="1"/>
  <c r="E26" i="1"/>
  <c r="E282" i="1"/>
  <c r="E180" i="1"/>
  <c r="E297" i="1"/>
  <c r="E62" i="1"/>
  <c r="E121" i="1"/>
  <c r="E119" i="1"/>
  <c r="E67" i="1"/>
  <c r="E214" i="1"/>
  <c r="E144" i="1"/>
  <c r="E240" i="1"/>
  <c r="E131" i="1"/>
  <c r="E143" i="1"/>
  <c r="E71" i="1"/>
  <c r="E264" i="1"/>
  <c r="E70" i="1"/>
  <c r="E234" i="1"/>
  <c r="E145" i="1"/>
  <c r="E111" i="1"/>
  <c r="E37" i="1"/>
  <c r="E273" i="1"/>
  <c r="E196" i="1"/>
  <c r="E161" i="1"/>
  <c r="E245" i="1"/>
  <c r="E120" i="1"/>
  <c r="E46" i="1"/>
  <c r="E296" i="1"/>
  <c r="E257" i="1"/>
  <c r="E198" i="1"/>
  <c r="E52" i="1"/>
  <c r="E295" i="1"/>
  <c r="E179" i="1"/>
  <c r="E183" i="1"/>
  <c r="E137" i="1"/>
  <c r="E230" i="1"/>
  <c r="E209" i="1"/>
  <c r="E199" i="1"/>
  <c r="E251" i="1"/>
  <c r="E274" i="1"/>
  <c r="E122" i="1"/>
  <c r="E83" i="1"/>
  <c r="E103" i="1"/>
  <c r="E24" i="1"/>
  <c r="E280" i="1"/>
  <c r="E216" i="1"/>
  <c r="E187" i="1"/>
  <c r="E109" i="1"/>
  <c r="E45" i="1"/>
  <c r="E267" i="1"/>
  <c r="E108" i="1"/>
  <c r="E32" i="1"/>
  <c r="E288" i="1"/>
  <c r="E262" i="1"/>
  <c r="E51" i="1"/>
  <c r="E248" i="1"/>
  <c r="E205" i="1"/>
  <c r="E142" i="1"/>
  <c r="E208" i="1"/>
  <c r="E160" i="1"/>
  <c r="E302" i="1"/>
  <c r="E50" i="1"/>
  <c r="E258" i="1"/>
  <c r="E289" i="1"/>
  <c r="E217" i="1"/>
  <c r="E220" i="1"/>
  <c r="E176" i="1"/>
  <c r="E231" i="1"/>
  <c r="E78" i="1"/>
  <c r="E134" i="1"/>
  <c r="E239" i="1"/>
  <c r="E101" i="1"/>
  <c r="E298" i="1"/>
  <c r="E226" i="1"/>
  <c r="E140" i="1"/>
  <c r="E68" i="1"/>
  <c r="E261" i="1"/>
  <c r="E206" i="1"/>
  <c r="E84" i="1"/>
  <c r="E290" i="1"/>
  <c r="E146" i="1"/>
  <c r="E48" i="1"/>
  <c r="E97" i="1"/>
  <c r="E193" i="1"/>
  <c r="E118" i="1"/>
  <c r="E91" i="1"/>
  <c r="E116" i="1"/>
  <c r="E36" i="1"/>
  <c r="E286" i="1"/>
  <c r="E247" i="1"/>
  <c r="E189" i="1"/>
  <c r="E203" i="1"/>
  <c r="E167" i="1"/>
  <c r="E210" i="1"/>
  <c r="E90" i="1"/>
  <c r="E89" i="1"/>
  <c r="E263" i="1"/>
  <c r="E114" i="1"/>
  <c r="E266" i="1"/>
  <c r="E174" i="1"/>
  <c r="E58" i="1"/>
  <c r="E150" i="1"/>
  <c r="E219" i="1"/>
  <c r="E79" i="1"/>
  <c r="E100" i="1"/>
  <c r="E212" i="1"/>
  <c r="E181" i="1"/>
  <c r="E42" i="1"/>
  <c r="E23" i="1"/>
  <c r="E133" i="1"/>
  <c r="E229" i="1"/>
  <c r="E113" i="1"/>
  <c r="E157" i="1"/>
  <c r="E28" i="1"/>
  <c r="E233" i="1"/>
  <c r="E158" i="1"/>
  <c r="E139" i="1"/>
  <c r="E124" i="1"/>
  <c r="E76" i="1"/>
  <c r="E41" i="1"/>
  <c r="E294" i="1"/>
  <c r="E56" i="1"/>
  <c r="E249" i="1"/>
  <c r="E211" i="1"/>
  <c r="E148" i="1"/>
  <c r="E135" i="1"/>
  <c r="E138" i="1"/>
  <c r="E163" i="1"/>
  <c r="E66" i="1"/>
  <c r="E166" i="1"/>
  <c r="E69" i="1"/>
  <c r="E110" i="1"/>
  <c r="E40" i="1"/>
  <c r="E61" i="1"/>
  <c r="E278" i="1"/>
  <c r="E194" i="1"/>
  <c r="E88" i="1"/>
  <c r="E242" i="1"/>
  <c r="E132" i="1" l="1"/>
  <c r="E149" i="1"/>
  <c r="E172" i="1"/>
  <c r="E98" i="1"/>
  <c r="E259" i="1"/>
  <c r="E10" i="1"/>
  <c r="E227" i="1"/>
  <c r="E93" i="1"/>
  <c r="E200" i="1"/>
  <c r="E87" i="1"/>
  <c r="E284" i="1"/>
  <c r="E228" i="1"/>
  <c r="E15" i="1"/>
  <c r="E123" i="1"/>
  <c r="E94" i="1"/>
  <c r="E141" i="1"/>
  <c r="E14" i="1"/>
  <c r="E22" i="1"/>
  <c r="E169" i="1"/>
  <c r="E221" i="1"/>
  <c r="E49" i="1"/>
  <c r="E20" i="1"/>
  <c r="E21" i="1"/>
  <c r="E96" i="1"/>
  <c r="E222" i="1"/>
  <c r="E44" i="1"/>
  <c r="E34" i="1"/>
  <c r="E270" i="1"/>
  <c r="E11" i="1"/>
  <c r="E16" i="1"/>
  <c r="E102" i="1"/>
  <c r="E177" i="1"/>
  <c r="E13" i="1"/>
  <c r="E75" i="1"/>
  <c r="E126" i="1"/>
  <c r="E74" i="1"/>
  <c r="E225" i="1"/>
  <c r="E17" i="1"/>
  <c r="E197" i="1"/>
  <c r="E184" i="1"/>
  <c r="E279" i="1"/>
  <c r="E272" i="1"/>
  <c r="E77" i="1"/>
  <c r="E159" i="1"/>
  <c r="E9" i="1"/>
  <c r="E12" i="1"/>
  <c r="E59" i="1"/>
  <c r="E224" i="1"/>
  <c r="E291" i="1"/>
  <c r="E106" i="1"/>
  <c r="E190" i="1"/>
  <c r="E271" i="1"/>
  <c r="E85" i="1"/>
  <c r="E128" i="1"/>
  <c r="E171" i="1"/>
  <c r="E269" i="1"/>
  <c r="E60" i="1"/>
  <c r="E191" i="1"/>
  <c r="E241" i="1" l="1"/>
  <c r="E388" i="1" l="1"/>
  <c r="E384" i="1"/>
  <c r="E387" i="1"/>
  <c r="E386" i="1"/>
  <c r="E391" i="1"/>
  <c r="E392" i="1"/>
  <c r="E390" i="1"/>
  <c r="E385" i="1"/>
  <c r="E389" i="1"/>
</calcChain>
</file>

<file path=xl/sharedStrings.xml><?xml version="1.0" encoding="utf-8"?>
<sst xmlns="http://schemas.openxmlformats.org/spreadsheetml/2006/main" count="153" uniqueCount="115">
  <si>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</si>
  <si>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</si>
  <si>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</si>
  <si>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</si>
  <si>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</si>
  <si>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</si>
  <si>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</si>
  <si>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</si>
  <si>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</si>
  <si>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</si>
  <si>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</si>
  <si>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</si>
  <si>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</si>
  <si>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</si>
  <si>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</si>
  <si>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</si>
  <si>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</si>
  <si>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</si>
  <si>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</si>
  <si>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</si>
  <si>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NAME:</t>
  </si>
  <si>
    <t>DATE:</t>
  </si>
  <si>
    <t>EMAIL:</t>
  </si>
  <si>
    <t>OTHER</t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</si>
  <si>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</si>
  <si>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</si>
  <si>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</si>
  <si>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</si>
  <si>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</si>
  <si>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</si>
  <si>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</si>
  <si>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</si>
  <si>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</si>
  <si>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</si>
  <si>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</si>
  <si>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 xml:space="preserve">2 G Armandii Snowdrift - 4 Foot Stake 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</si>
  <si>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</si>
  <si>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</si>
  <si>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</si>
  <si>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</si>
  <si>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</si>
  <si>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</si>
  <si>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</si>
  <si>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</si>
  <si>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</si>
  <si>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</si>
  <si>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</si>
  <si>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</si>
  <si>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</si>
  <si>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</si>
  <si>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</si>
  <si>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</si>
  <si>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</si>
  <si>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</si>
  <si>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</si>
  <si>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</si>
  <si>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</si>
  <si>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t>Ready</t>
  </si>
  <si>
    <t>SEE LAST PAGE FOR ANNUALS &amp; PERENNIALS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</si>
  <si>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</si>
  <si>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</si>
  <si>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</si>
  <si>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</si>
  <si>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</si>
  <si>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</si>
  <si>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</si>
  <si>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</si>
  <si>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</si>
  <si>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</si>
  <si>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</si>
  <si>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</si>
  <si>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</si>
  <si>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</si>
  <si>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t>bloom</t>
  </si>
  <si>
    <r>
      <t>4.5" Begonias Solenia 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SOLD OUT</t>
    </r>
  </si>
  <si>
    <t>4.5" Mini Cascades - SOLD OUT</t>
  </si>
  <si>
    <r>
      <t xml:space="preserve">16" Moss Baskets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</si>
  <si>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</si>
  <si>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</si>
  <si>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CALL 1-800-673-3366 
OR EMAIL SALES@CLEARVIEWHORT.COM
</t>
  </si>
  <si>
    <t>1 GAL LEUCANTHEMUM - Min 20</t>
  </si>
  <si>
    <t xml:space="preserve">HANGING BASKETS </t>
  </si>
  <si>
    <t>bud</t>
  </si>
  <si>
    <t>6" Regal (Martha Washington) - SOLD OUT</t>
  </si>
  <si>
    <r>
      <t xml:space="preserve">2 Gal Alstroemeria - Ast - </t>
    </r>
    <r>
      <rPr>
        <b/>
        <strike/>
        <sz val="11"/>
        <color theme="1"/>
        <rFont val="Calibri"/>
        <family val="2"/>
        <scheme val="minor"/>
      </rPr>
      <t>Min 25</t>
    </r>
    <r>
      <rPr>
        <b/>
        <strike/>
        <sz val="10"/>
        <rFont val="Arial"/>
        <family val="2"/>
      </rPr>
      <t xml:space="preserve">  SOLD OUT</t>
    </r>
  </si>
  <si>
    <t xml:space="preserve">4.5" Regal (Martha Washington) - </t>
  </si>
  <si>
    <t>1 GAL DIANTHUS - Min 20</t>
  </si>
  <si>
    <t>1 GAL SALVIA - Midnight purple &amp; rose - Min 20</t>
  </si>
  <si>
    <t>1 GAL ECHINACEA - Sunmagic Assorted colors - Min 20</t>
  </si>
  <si>
    <t>14" Moss Begonia (Solenia Assorted) 20 per cart Multiples of 5</t>
  </si>
  <si>
    <t>1 GAL CALLA LILLY - pink orange  -Min 20</t>
  </si>
  <si>
    <r>
      <t>1 Gal Banana Cavendish Dwarf (Green Foliage) *</t>
    </r>
    <r>
      <rPr>
        <b/>
        <sz val="10"/>
        <rFont val="Arial"/>
        <family val="2"/>
      </rPr>
      <t>SALE*</t>
    </r>
    <r>
      <rPr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Min 20</t>
    </r>
  </si>
  <si>
    <t xml:space="preserve">6" Petunia </t>
  </si>
  <si>
    <r>
      <t xml:space="preserve">4.5" Coleus - </t>
    </r>
    <r>
      <rPr>
        <strike/>
        <sz val="9"/>
        <rFont val="Arial"/>
        <family val="2"/>
      </rPr>
      <t>Assortment of 6+ Colors</t>
    </r>
  </si>
  <si>
    <r>
      <t xml:space="preserve">1 Gal Banana vent. Maurelii (Dark Foliage) * </t>
    </r>
    <r>
      <rPr>
        <b/>
        <sz val="11"/>
        <color theme="1"/>
        <rFont val="Calibri"/>
        <family val="2"/>
        <scheme val="minor"/>
      </rPr>
      <t xml:space="preserve">SALE* </t>
    </r>
    <r>
      <rPr>
        <sz val="11"/>
        <color theme="1"/>
        <rFont val="Calibri"/>
        <family val="2"/>
        <scheme val="minor"/>
      </rPr>
      <t xml:space="preserve"> Min 20</t>
    </r>
  </si>
  <si>
    <r>
      <t>12" Mixed Baskets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 Multiples of 9</t>
    </r>
  </si>
  <si>
    <t>6" Gazania</t>
  </si>
  <si>
    <t>6" Sunpatiens Impatiens</t>
  </si>
  <si>
    <t>4.5" Ipomoea "Sweet Potato Vine" *BLACK ONLY *</t>
  </si>
  <si>
    <t>2 G Clematis Assorted- 4 Foot Stake</t>
  </si>
  <si>
    <t>4.5" Begonias Non Stop (Shade) - Assorted *SALE*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</si>
  <si>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Assorted *SALE*</t>
    </r>
  </si>
  <si>
    <t xml:space="preserve">14" Woven pyramid Gray - Multiples of 9 </t>
  </si>
  <si>
    <t xml:space="preserve">14" Woven pyramid Natural - Multiples of  9 </t>
  </si>
  <si>
    <r>
      <t xml:space="preserve">14" Wicker Mixed Baskets </t>
    </r>
    <r>
      <rPr>
        <b/>
        <strike/>
        <sz val="10"/>
        <color theme="1"/>
        <rFont val="Calibri"/>
        <family val="2"/>
        <scheme val="minor"/>
      </rPr>
      <t>(36 per cart) Multiples of 9</t>
    </r>
    <r>
      <rPr>
        <strike/>
        <sz val="10"/>
        <rFont val="Arial"/>
        <family val="2"/>
      </rPr>
      <t xml:space="preserve"> </t>
    </r>
  </si>
  <si>
    <t xml:space="preserve"> </t>
  </si>
  <si>
    <t>6" Patio Gerberas - Massive Blooms *SALE*</t>
  </si>
  <si>
    <t xml:space="preserve">6" Coleus - Kong variety </t>
  </si>
  <si>
    <t>6" Gerbera  *Maxi *SALE*</t>
  </si>
  <si>
    <t>1 GAL RUDBECKIA - Black Eyed Susan Graffiti Caramel &amp; Graffiti Cherry Min 20</t>
  </si>
  <si>
    <t>1 GAL GAILLARDIA - Spintop - Min 20</t>
  </si>
  <si>
    <r>
      <t xml:space="preserve">1 Gal Sunflower - Dwarf Suntastic variety </t>
    </r>
    <r>
      <rPr>
        <b/>
        <sz val="10"/>
        <rFont val="Arial"/>
        <family val="2"/>
      </rPr>
      <t xml:space="preserve"> *SALE* </t>
    </r>
    <r>
      <rPr>
        <sz val="10"/>
        <rFont val="Arial"/>
        <family val="2"/>
      </rPr>
      <t>Min 40</t>
    </r>
  </si>
  <si>
    <t xml:space="preserve">14" Moss Mixed 20 per cart Multiples of 5 </t>
  </si>
  <si>
    <t>4.5" Gerbera -  Assorted *SALE*</t>
  </si>
  <si>
    <t>6" Gerbera Garvinea -Perennial Z8 *SALE*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</si>
</sst>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  <font>
      <b/>
      <strike/>
      <sz val="11"/>
      <color theme="1"/>
      <name val="Calibri"/>
      <family val="2"/>
      <scheme val="minor"/>
    </font>
    <font>
      <strike/>
      <sz val="9"/>
      <name val="Arial"/>
      <family val="2"/>
    </font>
    <font>
      <b/>
      <strike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2" fillId="0" borderId="0" applyFont="0" applyFill="0" applyBorder="0" applyAlignment="0" applyProtection="0"/>
  </cellStyleXfs>
  <cellXfs count="116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2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28" fillId="0" borderId="2" xfId="0" applyNumberFormat="1" applyFont="1" applyBorder="1"/>
    <xf numFmtId="3" fontId="28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5" borderId="1" xfId="0" applyFont="1" applyFill="1" applyBorder="1"/>
    <xf numFmtId="3" fontId="0" fillId="5" borderId="1" xfId="0" applyNumberFormat="1" applyFill="1" applyBorder="1" applyAlignment="1">
      <alignment wrapText="1"/>
    </xf>
    <xf numFmtId="49" fontId="12" fillId="5" borderId="2" xfId="0" quotePrefix="1" applyNumberFormat="1" applyFont="1" applyFill="1" applyBorder="1" applyAlignment="1">
      <alignment horizontal="left"/>
    </xf>
    <xf numFmtId="49" fontId="12" fillId="5" borderId="10" xfId="0" quotePrefix="1" applyNumberFormat="1" applyFont="1" applyFill="1" applyBorder="1" applyAlignment="1">
      <alignment horizontal="left"/>
    </xf>
    <xf numFmtId="49" fontId="29" fillId="5" borderId="2" xfId="0" quotePrefix="1" applyNumberFormat="1" applyFont="1" applyFill="1" applyBorder="1" applyAlignment="1">
      <alignment horizontal="left"/>
    </xf>
    <xf numFmtId="49" fontId="29" fillId="5" borderId="10" xfId="0" quotePrefix="1" applyNumberFormat="1" applyFont="1" applyFill="1" applyBorder="1" applyAlignment="1">
      <alignment horizontal="left"/>
    </xf>
    <xf numFmtId="49" fontId="13" fillId="5" borderId="2" xfId="0" quotePrefix="1" applyNumberFormat="1" applyFont="1" applyFill="1" applyBorder="1" applyAlignment="1">
      <alignment horizontal="left"/>
    </xf>
    <xf numFmtId="49" fontId="13" fillId="5" borderId="10" xfId="0" quotePrefix="1" applyNumberFormat="1" applyFont="1" applyFill="1" applyBorder="1" applyAlignment="1">
      <alignment horizontal="left"/>
    </xf>
    <xf numFmtId="49" fontId="12" fillId="5" borderId="2" xfId="0" quotePrefix="1" applyNumberFormat="1" applyFont="1" applyFill="1" applyBorder="1" applyAlignment="1">
      <alignment horizontal="left" wrapText="1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6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29" fillId="4" borderId="1" xfId="0" quotePrefix="1" applyNumberFormat="1" applyFont="1" applyFill="1" applyBorder="1" applyAlignment="1">
      <alignment horizontal="left"/>
    </xf>
    <xf numFmtId="49" fontId="29" fillId="5" borderId="1" xfId="0" quotePrefix="1" applyNumberFormat="1" applyFont="1" applyFill="1" applyBorder="1" applyAlignment="1">
      <alignment horizontal="left"/>
    </xf>
    <xf numFmtId="49" fontId="13" fillId="5" borderId="1" xfId="0" quotePrefix="1" applyNumberFormat="1" applyFont="1" applyFill="1" applyBorder="1" applyAlignment="1">
      <alignment horizontal="left"/>
    </xf>
    <xf numFmtId="49" fontId="29" fillId="0" borderId="1" xfId="0" quotePrefix="1" applyNumberFormat="1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49" fontId="29" fillId="0" borderId="2" xfId="0" quotePrefix="1" applyNumberFormat="1" applyFont="1" applyBorder="1" applyAlignment="1">
      <alignment horizontal="left"/>
    </xf>
    <xf numFmtId="49" fontId="29" fillId="0" borderId="10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5" borderId="2" xfId="0" quotePrefix="1" applyNumberFormat="1" applyFont="1" applyFill="1" applyBorder="1" applyAlignment="1">
      <alignment horizontal="left"/>
    </xf>
    <xf numFmtId="49" fontId="12" fillId="5" borderId="10" xfId="0" quotePrefix="1" applyNumberFormat="1" applyFont="1" applyFill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5" borderId="1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49" fontId="13" fillId="5" borderId="13" xfId="0" quotePrefix="1" applyNumberFormat="1" applyFont="1" applyFill="1" applyBorder="1" applyAlignment="1">
      <alignment horizontal="left"/>
    </xf>
    <xf numFmtId="49" fontId="13" fillId="5" borderId="9" xfId="0" quotePrefix="1" applyNumberFormat="1" applyFont="1" applyFill="1" applyBorder="1" applyAlignment="1">
      <alignment horizontal="left"/>
    </xf>
    <xf numFmtId="49" fontId="29" fillId="5" borderId="2" xfId="0" quotePrefix="1" applyNumberFormat="1" applyFont="1" applyFill="1" applyBorder="1" applyAlignment="1">
      <alignment horizontal="left"/>
    </xf>
    <xf numFmtId="49" fontId="29" fillId="5" borderId="10" xfId="0" quotePrefix="1" applyNumberFormat="1" applyFont="1" applyFill="1" applyBorder="1" applyAlignment="1">
      <alignment horizontal="left"/>
    </xf>
    <xf numFmtId="49" fontId="13" fillId="5" borderId="2" xfId="0" quotePrefix="1" applyNumberFormat="1" applyFont="1" applyFill="1" applyBorder="1" applyAlignment="1">
      <alignment horizontal="left"/>
    </xf>
    <xf numFmtId="49" fontId="13" fillId="5" borderId="10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 Revised"/>
      <sheetName val="Stick Goals DNU"/>
      <sheetName val="30mm Rooting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44.600000000000023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17.100000000000023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0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14</v>
          </cell>
        </row>
        <row r="23">
          <cell r="B23" t="str">
            <v>Clematis Asao</v>
          </cell>
          <cell r="T23">
            <v>142.60000000000014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26.5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58.699999999999989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78.900000000000034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66.600000000000023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395.30000000000007</v>
          </cell>
        </row>
        <row r="37">
          <cell r="B37" t="str">
            <v>Clematis Captaine Thielleaux</v>
          </cell>
          <cell r="T37">
            <v>15.5</v>
          </cell>
        </row>
        <row r="38">
          <cell r="B38" t="str">
            <v>Clematis Carnaby</v>
          </cell>
          <cell r="T38">
            <v>44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16.400000000000006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51.5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25</v>
          </cell>
        </row>
        <row r="54">
          <cell r="B54" t="str">
            <v>Clematis Dr. Ruppel</v>
          </cell>
          <cell r="T54">
            <v>23.900000000000091</v>
          </cell>
        </row>
        <row r="55">
          <cell r="B55" t="str">
            <v>Clematis Duch Edinborgh</v>
          </cell>
          <cell r="T55">
            <v>22.099999999999994</v>
          </cell>
        </row>
        <row r="56">
          <cell r="B56" t="str">
            <v>Clematis Early Sensation</v>
          </cell>
          <cell r="T56">
            <v>43.400000000000034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46.100000000000023</v>
          </cell>
        </row>
        <row r="60">
          <cell r="B60" t="str">
            <v>Clematis Etoile Violette</v>
          </cell>
          <cell r="T60">
            <v>0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225.10000000000002</v>
          </cell>
        </row>
        <row r="63">
          <cell r="B63" t="str">
            <v>Clematis Fargesioides</v>
          </cell>
          <cell r="T63">
            <v>0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54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97.5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11.400000000000006</v>
          </cell>
        </row>
        <row r="72">
          <cell r="B72" t="str">
            <v>Clematis Gillian Blades</v>
          </cell>
          <cell r="T72">
            <v>511.79999999999995</v>
          </cell>
        </row>
        <row r="73">
          <cell r="B73" t="str">
            <v>Clematis Guernsey Cream</v>
          </cell>
          <cell r="T73">
            <v>40.399999999999977</v>
          </cell>
        </row>
        <row r="74">
          <cell r="B74" t="str">
            <v>Clematis Guiding Star</v>
          </cell>
          <cell r="T74">
            <v>35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239.39999999999998</v>
          </cell>
        </row>
        <row r="77">
          <cell r="B77" t="str">
            <v>Clematis Hagley Hybrid</v>
          </cell>
          <cell r="T77">
            <v>99.900000000000034</v>
          </cell>
        </row>
        <row r="78">
          <cell r="B78" t="str">
            <v>Clematis Haku Okan</v>
          </cell>
          <cell r="T78">
            <v>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495.70000000000005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106.20000000000005</v>
          </cell>
        </row>
        <row r="85">
          <cell r="B85" t="str">
            <v>Clematis Huldine</v>
          </cell>
          <cell r="T85">
            <v>0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64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45.600000000000023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82.5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226.30000000000018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106.5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15.799999999999997</v>
          </cell>
        </row>
        <row r="103">
          <cell r="B103" t="str">
            <v>Clematis John Paul II</v>
          </cell>
          <cell r="T103">
            <v>36.600000000000023</v>
          </cell>
        </row>
        <row r="104">
          <cell r="B104" t="str">
            <v>Clematis John Warren</v>
          </cell>
          <cell r="T104">
            <v>42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249.20000000000005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42.600000000000023</v>
          </cell>
        </row>
        <row r="119">
          <cell r="B119" t="str">
            <v>Clematis Louise Row</v>
          </cell>
          <cell r="T119">
            <v>185.10000000000002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12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206.39999999999998</v>
          </cell>
        </row>
        <row r="128">
          <cell r="B128" t="str">
            <v>Clematis Margaret Hunt</v>
          </cell>
          <cell r="T128">
            <v>46.199999999999989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344.20000000000005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38.5</v>
          </cell>
        </row>
        <row r="134">
          <cell r="B134" t="str">
            <v>Clematis Montana  Broughton Star</v>
          </cell>
          <cell r="T134">
            <v>540</v>
          </cell>
        </row>
        <row r="135">
          <cell r="B135" t="str">
            <v>Clematis Montana  Elizabeth</v>
          </cell>
          <cell r="T135">
            <v>20.400000000000034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0</v>
          </cell>
        </row>
        <row r="140">
          <cell r="B140" t="str">
            <v>Clematis Montana Rubens</v>
          </cell>
          <cell r="T140">
            <v>253.39999999999998</v>
          </cell>
        </row>
        <row r="141">
          <cell r="B141" t="str">
            <v>Clematis Montana Tetra Rose</v>
          </cell>
          <cell r="T141">
            <v>34.400000000000006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169</v>
          </cell>
        </row>
        <row r="144">
          <cell r="B144" t="str">
            <v>Clematis Mrs N Thompson</v>
          </cell>
          <cell r="T144">
            <v>31.299999999999955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27.900000000000091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104</v>
          </cell>
        </row>
        <row r="150">
          <cell r="B150" t="str">
            <v>Clematis Nelly Moser</v>
          </cell>
          <cell r="T150">
            <v>30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0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45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25.199999999999989</v>
          </cell>
        </row>
        <row r="157">
          <cell r="B157" t="str">
            <v>Clematis Piilu</v>
          </cell>
          <cell r="T157">
            <v>68.299999999999955</v>
          </cell>
        </row>
        <row r="158">
          <cell r="B158" t="str">
            <v>Clematis Pink Champagne</v>
          </cell>
          <cell r="T158">
            <v>125.80000000000007</v>
          </cell>
        </row>
        <row r="159">
          <cell r="B159" t="str">
            <v>Clematis Pink Fantasy</v>
          </cell>
          <cell r="T159">
            <v>0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11.800000000000011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401.1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118.69999999999999</v>
          </cell>
        </row>
        <row r="169">
          <cell r="B169" t="str">
            <v>Clematis Rhapsody</v>
          </cell>
          <cell r="T169">
            <v>11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94.600000000000023</v>
          </cell>
        </row>
        <row r="172">
          <cell r="B172" t="str">
            <v>Clematis Rouge Cardinal</v>
          </cell>
          <cell r="T172">
            <v>326.29999999999995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65.700000000000045</v>
          </cell>
        </row>
        <row r="175">
          <cell r="B175" t="str">
            <v>Clematis Clematis Ruutel tm</v>
          </cell>
          <cell r="T175">
            <v>0</v>
          </cell>
        </row>
        <row r="176">
          <cell r="B176" t="str">
            <v>Clematis Sally Cadge</v>
          </cell>
          <cell r="T176">
            <v>199.5</v>
          </cell>
        </row>
        <row r="177">
          <cell r="B177" t="str">
            <v>Clematis Sapphire Indigo</v>
          </cell>
          <cell r="T177">
            <v>165.89999999999998</v>
          </cell>
        </row>
        <row r="178">
          <cell r="B178" t="str">
            <v>Clematis Scartho Gem</v>
          </cell>
          <cell r="T178">
            <v>56.800000000000011</v>
          </cell>
        </row>
        <row r="179">
          <cell r="B179" t="str">
            <v>Clematis Sealand Gem</v>
          </cell>
          <cell r="T179">
            <v>35.200000000000003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198.10000000000002</v>
          </cell>
        </row>
        <row r="184">
          <cell r="B184" t="str">
            <v>Clematis Star of India</v>
          </cell>
          <cell r="T184">
            <v>23.200000000000017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135.89999999999998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43.200000000000017</v>
          </cell>
        </row>
        <row r="190">
          <cell r="B190" t="str">
            <v xml:space="preserve">Clematis Taiga </v>
          </cell>
          <cell r="T190">
            <v>57.399999999999977</v>
          </cell>
        </row>
        <row r="191">
          <cell r="B191" t="str">
            <v>Clematis Tangutica Golden Harvest</v>
          </cell>
          <cell r="T191">
            <v>52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48.5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131</v>
          </cell>
        </row>
        <row r="200">
          <cell r="B200" t="str">
            <v xml:space="preserve">Clematis Tie Dye PP 18913 </v>
          </cell>
          <cell r="T200">
            <v>12.700000000000045</v>
          </cell>
        </row>
        <row r="201">
          <cell r="B201" t="str">
            <v>Clematis Toki</v>
          </cell>
          <cell r="T201">
            <v>92.899999999999977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0</v>
          </cell>
        </row>
        <row r="204">
          <cell r="B204" t="str">
            <v>Clematis Vancouver™  Blue Lion</v>
          </cell>
          <cell r="T204">
            <v>26.800000000000011</v>
          </cell>
        </row>
        <row r="205">
          <cell r="B205" t="str">
            <v>Clematis Vancouver ™ Cotton Candy</v>
          </cell>
          <cell r="T205">
            <v>131.10000000000002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136.80000000000001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26.700000000000045</v>
          </cell>
        </row>
        <row r="210">
          <cell r="B210" t="str">
            <v>Clematis Vancouver™ Morning Mist</v>
          </cell>
          <cell r="T210">
            <v>50</v>
          </cell>
        </row>
        <row r="211">
          <cell r="B211" t="str">
            <v>Clematis Vancouver™ Mystic Gem</v>
          </cell>
          <cell r="T211">
            <v>285.10000000000014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Vancouver™  Purple Tide</v>
          </cell>
          <cell r="T213">
            <v>358.6</v>
          </cell>
        </row>
        <row r="214">
          <cell r="B214" t="str">
            <v xml:space="preserve">Clematis Vancouver™ Sea Breeze </v>
          </cell>
          <cell r="T214">
            <v>514.79999999999995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28.900000000000006</v>
          </cell>
        </row>
        <row r="217">
          <cell r="B217" t="str">
            <v>Clematis Ville De Lyon</v>
          </cell>
          <cell r="T217">
            <v>12.400000000000034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20.5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111.20000000000005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152.5</v>
          </cell>
        </row>
        <row r="229">
          <cell r="B229" t="str">
            <v>Clematis Vyvian Pennell</v>
          </cell>
          <cell r="T229">
            <v>55.900000000000034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38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78.199999999999989</v>
          </cell>
        </row>
        <row r="240">
          <cell r="B240" t="str">
            <v>Clematis PW Viva Polonia</v>
          </cell>
          <cell r="T240">
            <v>69.300000000000011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584.29999999999995</v>
          </cell>
        </row>
        <row r="243">
          <cell r="B243" t="str">
            <v>AmpelopsisElegans (Porcelain Vine)</v>
          </cell>
          <cell r="T243">
            <v>834.2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133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61.200000000000045</v>
          </cell>
        </row>
        <row r="249">
          <cell r="B249" t="str">
            <v>Campsis Flava (Trumpet Vine)</v>
          </cell>
          <cell r="T249">
            <v>459.20000000000005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19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113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32.399999999999977</v>
          </cell>
        </row>
        <row r="262">
          <cell r="B262" t="str">
            <v>Jasmine Officinale (white jasmine)</v>
          </cell>
          <cell r="T262">
            <v>35.799999999999955</v>
          </cell>
        </row>
        <row r="263">
          <cell r="B263" t="str">
            <v>Jasmine Polyanthum (pink jasmine)</v>
          </cell>
          <cell r="T263">
            <v>385.5</v>
          </cell>
        </row>
        <row r="264">
          <cell r="B264" t="str">
            <v>Jasmine Stephanense</v>
          </cell>
          <cell r="T264">
            <v>390.79999999999995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96.599999999999909</v>
          </cell>
        </row>
        <row r="267">
          <cell r="B267" t="str">
            <v>Trachelospermum Star of Tuscany</v>
          </cell>
          <cell r="T267">
            <v>25.5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76.199999999999989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34.099999999999909</v>
          </cell>
        </row>
        <row r="272">
          <cell r="B272" t="str">
            <v>Lonicera Gold Flame</v>
          </cell>
          <cell r="T272">
            <v>0</v>
          </cell>
        </row>
        <row r="273">
          <cell r="B273" t="str">
            <v>Lonicera japonica Halliana</v>
          </cell>
          <cell r="T273">
            <v>105</v>
          </cell>
        </row>
        <row r="274">
          <cell r="B274" t="str">
            <v>Lonicera Harlequin</v>
          </cell>
          <cell r="T274">
            <v>88.900000000000091</v>
          </cell>
        </row>
        <row r="275">
          <cell r="B275" t="str">
            <v>Lonicera Henryi</v>
          </cell>
          <cell r="T275">
            <v>93.400000000000034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257.20000000000005</v>
          </cell>
        </row>
        <row r="278">
          <cell r="B278" t="str">
            <v xml:space="preserve">Lonicera periclymenum Serotina </v>
          </cell>
          <cell r="T278">
            <v>106.5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42.600000000000136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247.5</v>
          </cell>
        </row>
        <row r="285">
          <cell r="B285" t="str">
            <v xml:space="preserve">Parthenocissus Tri  Vietchii </v>
          </cell>
          <cell r="T285">
            <v>247.60000000000014</v>
          </cell>
        </row>
        <row r="286">
          <cell r="B286" t="str">
            <v>Polygonum Aubertii (Silverlace Vine)</v>
          </cell>
          <cell r="T286">
            <v>223.39999999999998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60.5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304.5</v>
          </cell>
        </row>
        <row r="292">
          <cell r="B292" t="str">
            <v>Rosa Goldener Olymp</v>
          </cell>
          <cell r="T292">
            <v>128.5</v>
          </cell>
        </row>
        <row r="293">
          <cell r="B293" t="str">
            <v>Rosa Henry Kelsey</v>
          </cell>
          <cell r="T293">
            <v>0</v>
          </cell>
        </row>
        <row r="294">
          <cell r="B294" t="str">
            <v>Rosa High Flyer</v>
          </cell>
          <cell r="T294">
            <v>186.5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273</v>
          </cell>
        </row>
        <row r="297">
          <cell r="B297" t="str">
            <v>Rosa Leverkusen</v>
          </cell>
          <cell r="T297">
            <v>166</v>
          </cell>
        </row>
        <row r="298">
          <cell r="B298" t="str">
            <v>Rosa New Dawn</v>
          </cell>
          <cell r="T298">
            <v>185.5</v>
          </cell>
        </row>
        <row r="299">
          <cell r="B299" t="str">
            <v>Rose Pinata</v>
          </cell>
          <cell r="T299">
            <v>87.199999999999989</v>
          </cell>
        </row>
        <row r="300">
          <cell r="B300" t="str">
            <v>Rose Golden Showers</v>
          </cell>
          <cell r="T300">
            <v>655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69.5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219.5</v>
          </cell>
        </row>
        <row r="305">
          <cell r="B305" t="str">
            <v>Wisteria Blue Moon</v>
          </cell>
          <cell r="T305">
            <v>1364.2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36.100000000000023</v>
          </cell>
        </row>
        <row r="309">
          <cell r="B309" t="str">
            <v xml:space="preserve">Actin Kolomitka female </v>
          </cell>
          <cell r="T309">
            <v>84.800000000000011</v>
          </cell>
        </row>
        <row r="310">
          <cell r="B310" t="str">
            <v>Actin Kolomitka male</v>
          </cell>
          <cell r="T310">
            <v>18</v>
          </cell>
        </row>
        <row r="311">
          <cell r="B311" t="str">
            <v xml:space="preserve">Grape Himrod Seedless Green </v>
          </cell>
          <cell r="T311">
            <v>32.699999999999989</v>
          </cell>
        </row>
        <row r="312">
          <cell r="B312" t="str">
            <v xml:space="preserve">Grape Black Monukka Seedless </v>
          </cell>
          <cell r="T312">
            <v>32.199999999999989</v>
          </cell>
        </row>
        <row r="313">
          <cell r="B313" t="str">
            <v xml:space="preserve">Grape Suffolk Red Seedless </v>
          </cell>
          <cell r="T313">
            <v>157.70000000000005</v>
          </cell>
        </row>
        <row r="314">
          <cell r="B314" t="str">
            <v xml:space="preserve">Grape Interlaken Seedless Yellow </v>
          </cell>
          <cell r="T314">
            <v>62.400000000000034</v>
          </cell>
        </row>
        <row r="315">
          <cell r="B315" t="str">
            <v>Humulus Lupulus Aureus (Common Hop)</v>
          </cell>
          <cell r="T315">
            <v>227.10000000000002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113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 t="str">
            <v>Clematis  Assorted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11">
          <cell r="B11" t="str">
            <v>Ready</v>
          </cell>
        </row>
        <row r="16">
          <cell r="B16" t="str">
            <v>Ready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4">
          <cell r="B24" t="str">
            <v>Ready</v>
          </cell>
        </row>
        <row r="25">
          <cell r="B25" t="str">
            <v>Not Ready</v>
          </cell>
        </row>
        <row r="26">
          <cell r="B26" t="str">
            <v>Ready</v>
          </cell>
        </row>
        <row r="27">
          <cell r="B27" t="str">
            <v>Ready</v>
          </cell>
        </row>
        <row r="28">
          <cell r="B28" t="str">
            <v>Not Ready</v>
          </cell>
        </row>
        <row r="30">
          <cell r="B30" t="str">
            <v>Not Ready</v>
          </cell>
        </row>
        <row r="34">
          <cell r="B34" t="str">
            <v>Not Ready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Ready</v>
          </cell>
        </row>
        <row r="41">
          <cell r="B41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9">
          <cell r="B49" t="str">
            <v>Not 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Not Ready</v>
          </cell>
        </row>
        <row r="54">
          <cell r="B54" t="str">
            <v>Ready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Not Ready</v>
          </cell>
        </row>
        <row r="61">
          <cell r="B61" t="str">
            <v>Not Ready</v>
          </cell>
        </row>
        <row r="62">
          <cell r="B62" t="str">
            <v>Not Ready</v>
          </cell>
        </row>
        <row r="63">
          <cell r="B63" t="str">
            <v>Ready</v>
          </cell>
        </row>
        <row r="65">
          <cell r="B65" t="str">
            <v>Not Ready</v>
          </cell>
        </row>
        <row r="66">
          <cell r="B66" t="str">
            <v>Ready</v>
          </cell>
        </row>
        <row r="67">
          <cell r="B67" t="str">
            <v>Not 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2">
          <cell r="B72" t="str">
            <v>Ready</v>
          </cell>
        </row>
        <row r="73">
          <cell r="B73" t="str">
            <v>Not Ready</v>
          </cell>
        </row>
        <row r="74">
          <cell r="B74" t="str">
            <v>Not Ready</v>
          </cell>
        </row>
        <row r="76">
          <cell r="B76" t="str">
            <v>Ready</v>
          </cell>
        </row>
        <row r="77">
          <cell r="B77" t="str">
            <v>Not Ready</v>
          </cell>
        </row>
        <row r="78">
          <cell r="B78" t="str">
            <v>Budded</v>
          </cell>
        </row>
        <row r="81">
          <cell r="B81" t="str">
            <v>Not Ready</v>
          </cell>
        </row>
        <row r="84">
          <cell r="B84" t="str">
            <v>Not Ready</v>
          </cell>
        </row>
        <row r="85">
          <cell r="B85" t="str">
            <v>Ready</v>
          </cell>
        </row>
        <row r="86">
          <cell r="B86" t="str">
            <v>Not Ready</v>
          </cell>
        </row>
        <row r="87">
          <cell r="B87" t="str">
            <v>Ready</v>
          </cell>
        </row>
        <row r="90">
          <cell r="B90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Not 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Not Ready</v>
          </cell>
        </row>
        <row r="103">
          <cell r="B103" t="str">
            <v>Not Ready</v>
          </cell>
        </row>
        <row r="104">
          <cell r="B104" t="str">
            <v>Not Ready</v>
          </cell>
        </row>
        <row r="106">
          <cell r="B106" t="str">
            <v>Ready</v>
          </cell>
        </row>
        <row r="107">
          <cell r="B107" t="str">
            <v>Not Ready</v>
          </cell>
        </row>
        <row r="108">
          <cell r="B108" t="str">
            <v>Budded</v>
          </cell>
        </row>
        <row r="113">
          <cell r="B113" t="str">
            <v>Not Ready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>
            <v>0</v>
          </cell>
        </row>
        <row r="123">
          <cell r="B123">
            <v>0</v>
          </cell>
        </row>
        <row r="127">
          <cell r="B127" t="str">
            <v>Ready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3">
          <cell r="B133" t="str">
            <v>Not 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Not Ready</v>
          </cell>
        </row>
        <row r="143">
          <cell r="B143" t="str">
            <v>Ready</v>
          </cell>
        </row>
        <row r="144">
          <cell r="B144" t="str">
            <v>Not Ready</v>
          </cell>
        </row>
        <row r="145">
          <cell r="B145">
            <v>0</v>
          </cell>
        </row>
        <row r="147">
          <cell r="B147" t="str">
            <v>Not Ready</v>
          </cell>
        </row>
        <row r="149">
          <cell r="B149" t="str">
            <v>Ready</v>
          </cell>
        </row>
        <row r="150">
          <cell r="B150" t="str">
            <v>Not Ready</v>
          </cell>
        </row>
        <row r="151">
          <cell r="B151" t="str">
            <v>Ready</v>
          </cell>
        </row>
        <row r="152">
          <cell r="B152" t="str">
            <v>Ready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Ready</v>
          </cell>
        </row>
        <row r="158">
          <cell r="B158" t="str">
            <v>Not Ready</v>
          </cell>
        </row>
        <row r="159">
          <cell r="B159" t="str">
            <v>Budded</v>
          </cell>
        </row>
        <row r="161">
          <cell r="B161">
            <v>0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Ready</v>
          </cell>
        </row>
        <row r="166">
          <cell r="B166" t="str">
            <v>Ready</v>
          </cell>
        </row>
        <row r="168">
          <cell r="B168">
            <v>0</v>
          </cell>
        </row>
        <row r="169">
          <cell r="B169" t="str">
            <v>Ready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 t="str">
            <v>Ready</v>
          </cell>
        </row>
        <row r="175">
          <cell r="B175" t="str">
            <v>Not Ready</v>
          </cell>
        </row>
        <row r="176">
          <cell r="B176" t="str">
            <v>Not Ready</v>
          </cell>
        </row>
        <row r="177">
          <cell r="B177" t="str">
            <v>Ready</v>
          </cell>
        </row>
        <row r="178">
          <cell r="B178" t="str">
            <v>Ready</v>
          </cell>
        </row>
        <row r="179">
          <cell r="B179" t="str">
            <v>Not 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Not Ready</v>
          </cell>
        </row>
        <row r="189">
          <cell r="B189" t="str">
            <v>Not Ready</v>
          </cell>
        </row>
        <row r="190">
          <cell r="B190" t="str">
            <v>Not Ready</v>
          </cell>
        </row>
        <row r="193">
          <cell r="B193" t="str">
            <v>Not Ready</v>
          </cell>
        </row>
        <row r="194">
          <cell r="B194" t="str">
            <v>Not Ready</v>
          </cell>
        </row>
        <row r="196">
          <cell r="B196" t="str">
            <v>Not Ready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 t="str">
            <v>Budded</v>
          </cell>
        </row>
        <row r="200">
          <cell r="B200" t="str">
            <v>Not Ready</v>
          </cell>
        </row>
        <row r="201">
          <cell r="B201" t="str">
            <v>Ready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Not Ready</v>
          </cell>
        </row>
        <row r="207">
          <cell r="B207" t="str">
            <v>Not Ready</v>
          </cell>
        </row>
        <row r="208">
          <cell r="B208" t="str">
            <v>Not Ready</v>
          </cell>
        </row>
        <row r="209">
          <cell r="B209" t="str">
            <v>Ready</v>
          </cell>
        </row>
        <row r="210">
          <cell r="B210">
            <v>0</v>
          </cell>
        </row>
        <row r="211">
          <cell r="B211" t="str">
            <v>Ready</v>
          </cell>
        </row>
        <row r="212">
          <cell r="B212" t="str">
            <v>Ready</v>
          </cell>
        </row>
        <row r="213">
          <cell r="B213" t="str">
            <v>Ready</v>
          </cell>
        </row>
        <row r="214">
          <cell r="B214" t="str">
            <v>Ready</v>
          </cell>
        </row>
        <row r="215">
          <cell r="B215">
            <v>0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 t="str">
            <v>Not Ready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5">
          <cell r="B255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Blooming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Not 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Not 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Not 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2">
          <cell r="B302" t="str">
            <v>Not 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d avail 0523"/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/>
      <sheetData sheetId="1">
        <row r="2">
          <cell r="J2" t="str">
            <v>bloom</v>
          </cell>
        </row>
        <row r="18">
          <cell r="J18" t="str">
            <v>not ready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6">
          <cell r="J26" t="str">
            <v>READY</v>
          </cell>
        </row>
        <row r="28">
          <cell r="J28">
            <v>0</v>
          </cell>
        </row>
        <row r="31">
          <cell r="J31">
            <v>0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408"/>
  <sheetViews>
    <sheetView showGridLines="0" tabSelected="1" topLeftCell="B1" zoomScaleNormal="100" workbookViewId="0">
      <pane ySplit="7" topLeftCell="A90" activePane="bottomLeft" state="frozen"/>
      <selection pane="bottomLeft" activeCell="F7" sqref="F7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11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2"/>
      <c r="C2" s="73" t="s">
        <v>14</v>
      </c>
      <c r="D2" s="73"/>
      <c r="E2" s="73"/>
      <c r="F2" s="73"/>
      <c r="G2" s="73"/>
      <c r="H2" s="73"/>
      <c r="I2" s="17"/>
      <c r="J2" s="17"/>
    </row>
    <row r="3" spans="1:16" ht="24.95" customHeight="1" x14ac:dyDescent="0.25">
      <c r="B3" s="72"/>
      <c r="C3" s="73" t="s">
        <v>15</v>
      </c>
      <c r="D3" s="73"/>
      <c r="E3" s="73"/>
      <c r="F3" s="73"/>
      <c r="G3" s="73"/>
      <c r="H3" s="73"/>
      <c r="I3" s="17"/>
      <c r="J3" s="17"/>
    </row>
    <row r="4" spans="1:16" ht="29.25" customHeight="1" x14ac:dyDescent="0.25">
      <c r="B4" s="71" t="s">
        <v>79</v>
      </c>
      <c r="C4" s="73" t="s">
        <v>0</v>
      </c>
      <c r="D4" s="73"/>
      <c r="E4" s="73"/>
      <c r="F4" s="73"/>
      <c r="G4" s="73"/>
      <c r="H4" s="73"/>
      <c r="I4" s="17"/>
      <c r="J4" s="17"/>
    </row>
    <row r="5" spans="1:16" s="3" customFormat="1" ht="21.75" customHeight="1" x14ac:dyDescent="0.25">
      <c r="B5" s="71"/>
      <c r="C5" s="74"/>
      <c r="D5" s="74"/>
      <c r="E5" s="74"/>
      <c r="F5" s="75"/>
      <c r="G5" s="75"/>
      <c r="H5" s="75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109" t="s">
        <v>58</v>
      </c>
      <c r="C6" s="110"/>
      <c r="D6" s="110"/>
      <c r="E6" s="110"/>
      <c r="F6" s="110"/>
      <c r="G6" s="110"/>
      <c r="H6" s="110"/>
      <c r="I6" s="111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41</v>
      </c>
      <c r="C7" s="9" t="s">
        <v>1</v>
      </c>
      <c r="D7" s="10" t="s">
        <v>12</v>
      </c>
      <c r="E7" s="42" t="s">
        <v>40</v>
      </c>
      <c r="F7" s="48" t="s">
        <v>57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49">
        <f>'[2]1 Gal IGC Ready Report'!B9</f>
        <v>0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>
        <f>'[2]1 Gal IGC Ready Report'!B17</f>
        <v>0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 t="str">
        <f>'[2]1 Gal IGC Ready Report'!B21</f>
        <v>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hidden="1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Sold Out</v>
      </c>
      <c r="F25" s="49" t="str">
        <f>'[2]1 Gal IGC Ready Report'!B25</f>
        <v>Not Ready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Ready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Available</v>
      </c>
      <c r="F28" s="49" t="str">
        <f>'[2]1 Gal IGC Ready Report'!B28</f>
        <v>Not 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hidden="1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Not 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49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>
        <f>'[2]1 Gal IGC Ready Report'!B43</f>
        <v>0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hidden="1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>
        <f>'[2]1 Gal IGC Ready Report'!B47</f>
        <v>0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Not 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hidden="1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Sold Out</v>
      </c>
      <c r="F53" s="49" t="str">
        <f>'[2]1 Gal IGC Ready Report'!B53</f>
        <v>Not 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49" t="str">
        <f>'[2]1 Gal IGC Ready Report'!B54</f>
        <v>Ready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Not 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Not 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hidden="1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Not 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 t="str">
        <f>'[2]1 Gal IGC Ready Report'!B65</f>
        <v>Not Ready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Ready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Not 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Ready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Not 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Report'!B74</f>
        <v>Not 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hidden="1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Not 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hidden="1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Sold Out</v>
      </c>
      <c r="F78" s="49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hidden="1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Not 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hidden="1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Not 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hidden="1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Sold Out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 t="str">
        <f>'[2]1 Gal IGC Ready Report'!B86</f>
        <v>Not Ready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>
        <f>'[2]1 Gal IGC Ready Report'!B89</f>
        <v>0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hidden="1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Not 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Not 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49" t="str">
        <f>'[2]1 Gal IGC Ready Report'!B103</f>
        <v>Not 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hidden="1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Not 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>
        <f>'[2]1 Gal IGC Ready Report'!B105</f>
        <v>0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Not 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49" t="str">
        <f>'[2]1 Gal IGC Ready Report'!B113</f>
        <v>Not 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49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>
        <f>'[2]1 Gal IGC Ready Report'!B120</f>
        <v>0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hidden="1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Sold Out</v>
      </c>
      <c r="F123" s="49">
        <f>'[2]1 Gal IGC Ready Report'!B123</f>
        <v>0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>
        <f>'[2]1 Gal IGC Ready Report'!B132</f>
        <v>0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Available</v>
      </c>
      <c r="F133" s="49" t="str">
        <f>'[2]1 Gal IGC Ready Report'!B133</f>
        <v>Not 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>
        <f>'[2]1 Gal IGC Ready Report'!B136</f>
        <v>0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>
        <f>'[2]1 Gal IGC Ready Report'!B138</f>
        <v>0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Not 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49" t="str">
        <f>'[2]1 Gal IGC Ready Report'!B144</f>
        <v>Not 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>
        <f>'[2]1 Gal IGC Ready Report'!B145</f>
        <v>0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hidden="1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Sold Out</v>
      </c>
      <c r="F147" s="49" t="str">
        <f>'[2]1 Gal IGC Ready Report'!B147</f>
        <v>Not Ready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>
        <f>'[2]1 Gal IGC Ready Report'!B148</f>
        <v>0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49" t="str">
        <f>'[2]1 Gal IGC Ready Report'!B150</f>
        <v>Not 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Ready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Available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hidden="1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Not 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hidden="1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Sold Out</v>
      </c>
      <c r="F159" s="49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>
        <f>'[2]1 Gal IGC Ready Report'!B161</f>
        <v>0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Ready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hidden="1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>
        <f>'[2]1 Gal IGC Ready Report'!B168</f>
        <v>0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49" t="str">
        <f>'[2]1 Gal IGC Ready Report'!B169</f>
        <v>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Available</v>
      </c>
      <c r="F174" s="49" t="str">
        <f>'[2]1 Gal IGC Ready Report'!B174</f>
        <v>Ready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hidden="1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Sold Out</v>
      </c>
      <c r="F175" s="49" t="str">
        <f>'[2]1 Gal IGC Ready Report'!B175</f>
        <v>Not 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hidden="1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Not 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Ready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Available</v>
      </c>
      <c r="F179" s="49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>
        <f>'[2]1 Gal IGC Ready Report'!B180</f>
        <v>0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hidden="1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hidden="1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Not 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hidden="1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Not 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hidden="1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Not 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Not 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>
        <f>'[2]1 Gal IGC Ready Report'!B195</f>
        <v>0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Not 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Ready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49" t="str">
        <f>'[2]1 Gal IGC Ready Report'!B200</f>
        <v>Not 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hidden="1" customHeight="1" x14ac:dyDescent="0.25">
      <c r="B204" s="1" t="str">
        <f>'[1]Post Avails'!B204</f>
        <v>Clematis Vancouver™  Blue Lion</v>
      </c>
      <c r="C204" s="6"/>
      <c r="D204" s="8"/>
      <c r="E204" s="11" t="str">
        <f>IF('[1]Post Avails'!T204&gt;30,"Available","Sold Out")</f>
        <v>Sold Out</v>
      </c>
      <c r="F204" s="49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49" t="str">
        <f>'[2]1 Gal IGC Ready Report'!B206</f>
        <v>Not 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hidden="1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Not 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hidden="1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Not 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Available</v>
      </c>
      <c r="F210" s="49">
        <f>'[2]1 Gal IGC Ready Report'!B210</f>
        <v>0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Ready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49" t="str">
        <f>'[2]1 Gal IGC Ready Report'!B212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Vancouver™ 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Ready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Ready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>
        <f>'[2]1 Gal IGC Ready Report'!B215</f>
        <v>0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>
        <f>'[2]1 Gal IGC Ready Report'!B219</f>
        <v>0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>
        <f>'[2]1 Gal IGC Ready Report'!B220</f>
        <v>0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49">
        <f>'[2]1 Gal IGC Ready Report'!B221</f>
        <v>0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Not 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49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>
        <f>'[2]1 Gal IGC Ready Report'!B231</f>
        <v>0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Not 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Available</v>
      </c>
      <c r="F234" s="49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Blooming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Available</v>
      </c>
      <c r="F269" s="49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hidden="1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Not 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hidden="1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Sold Out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Not 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>
        <f>'[2]1 Gal IGC Ready Report'!B276</f>
        <v>0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Report'!B280</f>
        <v>Not 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49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Report'!B316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57</v>
      </c>
    </row>
    <row r="322" spans="2:8" ht="23.1" customHeight="1" x14ac:dyDescent="0.25">
      <c r="B322" s="34" t="s">
        <v>43</v>
      </c>
      <c r="C322" s="45"/>
      <c r="D322" s="5"/>
      <c r="E322" s="30" t="s">
        <v>13</v>
      </c>
      <c r="F322" s="30" t="s">
        <v>59</v>
      </c>
    </row>
    <row r="323" spans="2:8" ht="23.1" customHeight="1" x14ac:dyDescent="0.25">
      <c r="B323" s="35" t="s">
        <v>99</v>
      </c>
      <c r="C323" s="18"/>
      <c r="D323" s="5"/>
      <c r="E323" s="30" t="s">
        <v>13</v>
      </c>
      <c r="F323" s="30" t="s">
        <v>82</v>
      </c>
    </row>
    <row r="324" spans="2:8" ht="15" hidden="1" customHeight="1" x14ac:dyDescent="0.25">
      <c r="B324" s="35" t="s">
        <v>35</v>
      </c>
      <c r="C324" s="18"/>
      <c r="D324" s="5"/>
      <c r="E324" s="30" t="s">
        <v>44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20</v>
      </c>
      <c r="D326" s="113"/>
      <c r="E326" s="113"/>
      <c r="F326" s="113"/>
      <c r="G326" s="113"/>
      <c r="H326" s="113"/>
    </row>
    <row r="327" spans="2:8" ht="18" customHeight="1" x14ac:dyDescent="0.25">
      <c r="C327" s="43" t="s">
        <v>21</v>
      </c>
      <c r="D327" s="114"/>
      <c r="E327" s="114"/>
      <c r="F327" s="114"/>
      <c r="G327" s="114"/>
      <c r="H327" s="114"/>
    </row>
    <row r="328" spans="2:8" ht="18" customHeight="1" x14ac:dyDescent="0.25">
      <c r="B328" s="23"/>
      <c r="C328" s="43" t="s">
        <v>22</v>
      </c>
      <c r="D328" s="113"/>
      <c r="E328" s="113"/>
      <c r="F328" s="113"/>
      <c r="G328" s="113"/>
      <c r="H328" s="113"/>
    </row>
    <row r="329" spans="2:8" ht="18" customHeight="1" x14ac:dyDescent="0.25">
      <c r="B329" s="23"/>
      <c r="C329" s="115" t="s">
        <v>42</v>
      </c>
      <c r="D329" s="115"/>
      <c r="E329" s="115"/>
      <c r="F329" s="115"/>
      <c r="G329" s="115"/>
      <c r="H329" s="115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112"/>
      <c r="C331" s="112"/>
      <c r="D331" s="25"/>
      <c r="E331" s="26"/>
      <c r="F331" s="26"/>
    </row>
    <row r="332" spans="2:8" ht="30" customHeight="1" x14ac:dyDescent="0.25">
      <c r="B332" s="101" t="s">
        <v>36</v>
      </c>
      <c r="C332" s="102"/>
      <c r="D332" s="27" t="s">
        <v>17</v>
      </c>
      <c r="E332" s="28" t="s">
        <v>18</v>
      </c>
      <c r="F332" s="54" t="s">
        <v>65</v>
      </c>
      <c r="G332" s="56" t="s">
        <v>66</v>
      </c>
    </row>
    <row r="333" spans="2:8" ht="18" customHeight="1" x14ac:dyDescent="0.25">
      <c r="B333" s="103" t="s">
        <v>100</v>
      </c>
      <c r="C333" s="104"/>
      <c r="D333" s="29"/>
      <c r="E333" s="30" t="s">
        <v>73</v>
      </c>
      <c r="F333" s="55">
        <v>1.98</v>
      </c>
      <c r="G333" s="55">
        <v>1.75</v>
      </c>
    </row>
    <row r="334" spans="2:8" ht="20.25" hidden="1" customHeight="1" x14ac:dyDescent="0.25">
      <c r="B334" s="82" t="s">
        <v>74</v>
      </c>
      <c r="C334" s="82"/>
      <c r="D334" s="29"/>
      <c r="E334" s="30"/>
      <c r="F334" s="55">
        <v>2.95</v>
      </c>
      <c r="G334" s="55">
        <v>2.85</v>
      </c>
    </row>
    <row r="335" spans="2:8" ht="21" hidden="1" customHeight="1" x14ac:dyDescent="0.25">
      <c r="B335" s="82" t="s">
        <v>93</v>
      </c>
      <c r="C335" s="82"/>
      <c r="D335" s="29"/>
      <c r="E335" s="30"/>
      <c r="F335" s="55">
        <v>2.75</v>
      </c>
      <c r="G335" s="55">
        <v>2.65</v>
      </c>
    </row>
    <row r="336" spans="2:8" ht="20.25" hidden="1" customHeight="1" x14ac:dyDescent="0.25">
      <c r="B336" s="107" t="s">
        <v>61</v>
      </c>
      <c r="C336" s="108"/>
      <c r="D336" s="29"/>
      <c r="E336" s="30">
        <v>0</v>
      </c>
      <c r="F336" s="55"/>
      <c r="G336" s="55"/>
    </row>
    <row r="337" spans="2:7" ht="19.5" hidden="1" customHeight="1" x14ac:dyDescent="0.25">
      <c r="B337" s="105" t="s">
        <v>71</v>
      </c>
      <c r="C337" s="106"/>
      <c r="D337" s="29"/>
      <c r="E337" s="30"/>
      <c r="F337" s="55">
        <v>2.75</v>
      </c>
      <c r="G337" s="55">
        <v>2.65</v>
      </c>
    </row>
    <row r="338" spans="2:7" ht="19.5" customHeight="1" x14ac:dyDescent="0.25">
      <c r="B338" s="107" t="s">
        <v>101</v>
      </c>
      <c r="C338" s="108"/>
      <c r="D338" s="29"/>
      <c r="E338" s="30" t="s">
        <v>73</v>
      </c>
      <c r="F338" s="55">
        <v>1.98</v>
      </c>
      <c r="G338" s="55">
        <v>1.75</v>
      </c>
    </row>
    <row r="339" spans="2:7" ht="18" hidden="1" customHeight="1" x14ac:dyDescent="0.25">
      <c r="B339" s="105" t="s">
        <v>68</v>
      </c>
      <c r="C339" s="106"/>
      <c r="D339" s="29"/>
      <c r="E339" s="30"/>
      <c r="F339" s="55">
        <v>2.95</v>
      </c>
      <c r="G339" s="55">
        <v>2.85</v>
      </c>
    </row>
    <row r="340" spans="2:7" ht="18" hidden="1" customHeight="1" x14ac:dyDescent="0.25">
      <c r="B340" s="105" t="s">
        <v>45</v>
      </c>
      <c r="C340" s="106"/>
      <c r="D340" s="29"/>
      <c r="E340" s="30"/>
      <c r="G340" s="55"/>
    </row>
    <row r="341" spans="2:7" ht="19.5" customHeight="1" x14ac:dyDescent="0.25">
      <c r="B341" s="107" t="s">
        <v>113</v>
      </c>
      <c r="C341" s="108"/>
      <c r="D341" s="29"/>
      <c r="E341" s="30" t="s">
        <v>73</v>
      </c>
      <c r="F341" s="55">
        <v>1.98</v>
      </c>
      <c r="G341" s="55">
        <v>1.75</v>
      </c>
    </row>
    <row r="342" spans="2:7" ht="18.75" hidden="1" customHeight="1" x14ac:dyDescent="0.25">
      <c r="B342" s="66"/>
      <c r="C342" s="67"/>
      <c r="D342" s="29"/>
      <c r="E342" s="30"/>
      <c r="F342" s="55"/>
      <c r="G342" s="55"/>
    </row>
    <row r="343" spans="2:7" ht="18.75" hidden="1" customHeight="1" x14ac:dyDescent="0.25">
      <c r="B343" s="66"/>
      <c r="C343" s="67"/>
      <c r="D343" s="29"/>
      <c r="E343" s="30"/>
      <c r="F343" s="55"/>
      <c r="G343" s="55"/>
    </row>
    <row r="344" spans="2:7" ht="19.5" hidden="1" customHeight="1" x14ac:dyDescent="0.25">
      <c r="B344" s="107" t="s">
        <v>98</v>
      </c>
      <c r="C344" s="108"/>
      <c r="D344" s="29"/>
      <c r="E344" s="30">
        <v>0</v>
      </c>
      <c r="F344" s="55">
        <v>1.98</v>
      </c>
      <c r="G344" s="55"/>
    </row>
    <row r="345" spans="2:7" ht="18.75" hidden="1" customHeight="1" x14ac:dyDescent="0.25">
      <c r="B345" s="105" t="s">
        <v>70</v>
      </c>
      <c r="C345" s="108"/>
      <c r="D345" s="29"/>
      <c r="E345" s="30"/>
      <c r="F345" s="55"/>
      <c r="G345" s="55"/>
    </row>
    <row r="346" spans="2:7" ht="19.5" hidden="1" customHeight="1" x14ac:dyDescent="0.25">
      <c r="B346" s="82" t="s">
        <v>75</v>
      </c>
      <c r="C346" s="82"/>
      <c r="D346" s="29"/>
      <c r="E346" s="30"/>
      <c r="F346" s="55">
        <v>2.75</v>
      </c>
      <c r="G346" s="55">
        <v>2.65</v>
      </c>
    </row>
    <row r="347" spans="2:7" ht="21" hidden="1" customHeight="1" x14ac:dyDescent="0.25">
      <c r="B347" s="82" t="s">
        <v>85</v>
      </c>
      <c r="C347" s="83"/>
      <c r="D347" s="29"/>
      <c r="E347" s="30"/>
      <c r="F347" s="55">
        <v>3.5</v>
      </c>
      <c r="G347" s="55">
        <v>3.4</v>
      </c>
    </row>
    <row r="348" spans="2:7" ht="22.5" hidden="1" customHeight="1" x14ac:dyDescent="0.25">
      <c r="B348" s="82" t="s">
        <v>60</v>
      </c>
      <c r="C348" s="82"/>
      <c r="D348" s="29"/>
      <c r="E348" s="30"/>
      <c r="F348" s="55">
        <v>2.75</v>
      </c>
      <c r="G348" s="55">
        <v>2.65</v>
      </c>
    </row>
    <row r="349" spans="2:7" ht="20.25" hidden="1" customHeight="1" x14ac:dyDescent="0.25">
      <c r="B349" s="82" t="s">
        <v>69</v>
      </c>
      <c r="C349" s="82"/>
      <c r="D349" s="29"/>
      <c r="E349" s="30"/>
      <c r="F349" s="55">
        <v>2.75</v>
      </c>
      <c r="G349" s="55">
        <v>2.65</v>
      </c>
    </row>
    <row r="350" spans="2:7" ht="21" hidden="1" customHeight="1" x14ac:dyDescent="0.25">
      <c r="B350" s="82" t="s">
        <v>92</v>
      </c>
      <c r="C350" s="82"/>
      <c r="D350" s="29"/>
      <c r="E350" s="30"/>
      <c r="F350" s="55"/>
      <c r="G350" s="55"/>
    </row>
    <row r="351" spans="2:7" ht="17.25" customHeight="1" x14ac:dyDescent="0.25">
      <c r="B351" s="83" t="s">
        <v>114</v>
      </c>
      <c r="C351" s="83"/>
      <c r="D351" s="30"/>
      <c r="E351" s="30" t="s">
        <v>73</v>
      </c>
      <c r="F351" s="55">
        <v>2.95</v>
      </c>
      <c r="G351" s="55" t="s">
        <v>105</v>
      </c>
    </row>
    <row r="352" spans="2:7" ht="20.25" customHeight="1" x14ac:dyDescent="0.25">
      <c r="B352" s="83" t="s">
        <v>106</v>
      </c>
      <c r="C352" s="83"/>
      <c r="D352" s="29"/>
      <c r="E352" s="30" t="s">
        <v>73</v>
      </c>
      <c r="F352" s="55">
        <v>2.95</v>
      </c>
      <c r="G352" s="55" t="s">
        <v>105</v>
      </c>
    </row>
    <row r="353" spans="1:7 16381:16381" ht="20.25" customHeight="1" x14ac:dyDescent="0.25">
      <c r="B353" s="107" t="s">
        <v>108</v>
      </c>
      <c r="C353" s="108"/>
      <c r="D353" s="29"/>
      <c r="E353" s="30" t="s">
        <v>73</v>
      </c>
      <c r="F353" s="55">
        <v>2.95</v>
      </c>
      <c r="G353" s="55"/>
    </row>
    <row r="354" spans="1:7 16381:16381" ht="20.25" customHeight="1" x14ac:dyDescent="0.25">
      <c r="B354" s="107" t="s">
        <v>107</v>
      </c>
      <c r="C354" s="108"/>
      <c r="D354" s="29"/>
      <c r="E354" s="30" t="s">
        <v>57</v>
      </c>
      <c r="F354" s="55">
        <v>2.95</v>
      </c>
      <c r="G354" s="55"/>
    </row>
    <row r="355" spans="1:7 16381:16381" ht="18" hidden="1" customHeight="1" x14ac:dyDescent="0.25">
      <c r="B355" s="107" t="s">
        <v>96</v>
      </c>
      <c r="C355" s="108"/>
      <c r="D355" s="29"/>
      <c r="E355" s="30">
        <v>0</v>
      </c>
      <c r="F355" s="55">
        <v>2.95</v>
      </c>
      <c r="G355" s="55"/>
    </row>
    <row r="356" spans="1:7 16381:16381" ht="18" customHeight="1" x14ac:dyDescent="0.25">
      <c r="B356" s="68" t="s">
        <v>97</v>
      </c>
      <c r="C356" s="69"/>
      <c r="D356" s="29"/>
      <c r="E356" s="30" t="s">
        <v>82</v>
      </c>
      <c r="F356" s="55">
        <v>2.95</v>
      </c>
      <c r="G356" s="55"/>
    </row>
    <row r="357" spans="1:7 16381:16381" ht="18.75" hidden="1" customHeight="1" x14ac:dyDescent="0.25">
      <c r="B357" s="82" t="s">
        <v>83</v>
      </c>
      <c r="C357" s="82"/>
      <c r="D357" s="29"/>
      <c r="E357" s="30"/>
      <c r="F357" s="55">
        <v>5.35</v>
      </c>
      <c r="G357" s="57">
        <v>5.25</v>
      </c>
    </row>
    <row r="358" spans="1:7 16381:16381" ht="17.25" customHeight="1" x14ac:dyDescent="0.25">
      <c r="D358" s="2"/>
      <c r="G358" s="59"/>
    </row>
    <row r="359" spans="1:7 16381:16381" ht="18" customHeight="1" x14ac:dyDescent="0.25">
      <c r="A359" s="36"/>
      <c r="B359" s="85" t="s">
        <v>81</v>
      </c>
      <c r="C359" s="86"/>
      <c r="D359" s="28" t="s">
        <v>17</v>
      </c>
      <c r="E359" s="52" t="s">
        <v>18</v>
      </c>
      <c r="F359" s="61" t="s">
        <v>67</v>
      </c>
      <c r="G359" s="59"/>
      <c r="XFA359" s="36"/>
    </row>
    <row r="360" spans="1:7 16381:16381" ht="18" hidden="1" customHeight="1" x14ac:dyDescent="0.25">
      <c r="B360" s="81" t="s">
        <v>63</v>
      </c>
      <c r="C360" s="81"/>
      <c r="D360" s="29"/>
      <c r="E360" s="30" t="str">
        <f>'[4]Summary Avail'!$J18</f>
        <v>not ready</v>
      </c>
      <c r="F360" s="60">
        <v>24.5</v>
      </c>
      <c r="G360" s="59"/>
    </row>
    <row r="361" spans="1:7 16381:16381" ht="18" hidden="1" customHeight="1" x14ac:dyDescent="0.25">
      <c r="B361" s="80" t="s">
        <v>95</v>
      </c>
      <c r="C361" s="80"/>
      <c r="D361" s="29"/>
      <c r="E361" s="30">
        <v>0</v>
      </c>
      <c r="F361" s="60">
        <v>20.5</v>
      </c>
      <c r="G361" s="59"/>
    </row>
    <row r="362" spans="1:7 16381:16381" ht="20.25" hidden="1" customHeight="1" x14ac:dyDescent="0.25">
      <c r="B362" s="81" t="s">
        <v>64</v>
      </c>
      <c r="C362" s="81"/>
      <c r="D362" s="29"/>
      <c r="E362" s="30" t="str">
        <f>'[4]Summary Avail'!$J20</f>
        <v>bloom</v>
      </c>
      <c r="F362" s="60">
        <v>20.5</v>
      </c>
      <c r="G362" s="59"/>
    </row>
    <row r="363" spans="1:7 16381:16381" ht="15.75" hidden="1" customHeight="1" x14ac:dyDescent="0.25">
      <c r="B363" s="81" t="s">
        <v>72</v>
      </c>
      <c r="C363" s="81"/>
      <c r="D363" s="29"/>
      <c r="E363" s="30" t="str">
        <f>'[4]Summary Avail'!$J$23</f>
        <v>bloom</v>
      </c>
      <c r="F363" s="60">
        <v>47.75</v>
      </c>
      <c r="G363" s="59"/>
    </row>
    <row r="364" spans="1:7 16381:16381" ht="15.75" hidden="1" customHeight="1" x14ac:dyDescent="0.25">
      <c r="B364" s="82" t="s">
        <v>89</v>
      </c>
      <c r="C364" s="82"/>
      <c r="D364" s="29"/>
      <c r="E364" s="30" t="str">
        <f>'[4]Summary Avail'!$J23</f>
        <v>bloom</v>
      </c>
      <c r="F364" s="60">
        <v>49.95</v>
      </c>
      <c r="G364" s="59"/>
    </row>
    <row r="365" spans="1:7 16381:16381" ht="16.5" customHeight="1" x14ac:dyDescent="0.25">
      <c r="B365" s="83" t="s">
        <v>112</v>
      </c>
      <c r="C365" s="83"/>
      <c r="D365" s="29"/>
      <c r="E365" s="30" t="s">
        <v>73</v>
      </c>
      <c r="F365" s="60">
        <v>47.75</v>
      </c>
      <c r="G365" s="59"/>
    </row>
    <row r="366" spans="1:7 16381:16381" ht="18" hidden="1" customHeight="1" x14ac:dyDescent="0.25">
      <c r="B366" s="84" t="s">
        <v>104</v>
      </c>
      <c r="C366" s="84"/>
      <c r="D366" s="29"/>
      <c r="E366" s="30" t="str">
        <f>'[4]Summary Avail'!$J24</f>
        <v>bloom</v>
      </c>
      <c r="F366" s="60"/>
      <c r="G366" s="59"/>
    </row>
    <row r="367" spans="1:7 16381:16381" ht="15" hidden="1" customHeight="1" x14ac:dyDescent="0.25">
      <c r="B367" s="81" t="s">
        <v>77</v>
      </c>
      <c r="C367" s="81"/>
      <c r="D367" s="29"/>
      <c r="E367" s="30" t="str">
        <f>'[4]Summary Avail'!$J$26</f>
        <v>READY</v>
      </c>
      <c r="F367" s="60">
        <v>47.75</v>
      </c>
      <c r="G367" s="59"/>
    </row>
    <row r="368" spans="1:7 16381:16381" ht="16.5" hidden="1" customHeight="1" x14ac:dyDescent="0.25">
      <c r="B368" s="81" t="s">
        <v>78</v>
      </c>
      <c r="C368" s="81"/>
      <c r="D368" s="29"/>
      <c r="E368" s="30">
        <f>'[4]Summary Avail'!$J$28</f>
        <v>0</v>
      </c>
      <c r="F368" s="60">
        <v>47.75</v>
      </c>
      <c r="G368" s="59"/>
    </row>
    <row r="369" spans="2:7" ht="16.5" hidden="1" customHeight="1" x14ac:dyDescent="0.25">
      <c r="B369" s="87" t="s">
        <v>102</v>
      </c>
      <c r="C369" s="88"/>
      <c r="D369" s="29"/>
      <c r="E369" s="30" t="s">
        <v>73</v>
      </c>
      <c r="F369" s="60"/>
      <c r="G369" s="59"/>
    </row>
    <row r="370" spans="2:7" ht="16.5" hidden="1" customHeight="1" x14ac:dyDescent="0.25">
      <c r="B370" s="87" t="s">
        <v>103</v>
      </c>
      <c r="C370" s="88"/>
      <c r="D370" s="29"/>
      <c r="E370" s="30" t="s">
        <v>73</v>
      </c>
      <c r="F370" s="60"/>
      <c r="G370" s="59"/>
    </row>
    <row r="371" spans="2:7" ht="14.25" hidden="1" customHeight="1" x14ac:dyDescent="0.25">
      <c r="B371" s="81" t="s">
        <v>76</v>
      </c>
      <c r="C371" s="81"/>
      <c r="D371" s="29"/>
      <c r="E371" s="30">
        <f>'[4]Summary Avail'!$J$31</f>
        <v>0</v>
      </c>
      <c r="F371" s="60">
        <v>76.75</v>
      </c>
      <c r="G371" s="59"/>
    </row>
    <row r="372" spans="2:7" ht="14.25" hidden="1" customHeight="1" x14ac:dyDescent="0.25">
      <c r="B372" s="36" t="s">
        <v>39</v>
      </c>
      <c r="C372" s="39"/>
      <c r="D372" s="27" t="s">
        <v>17</v>
      </c>
      <c r="E372" s="28" t="s">
        <v>18</v>
      </c>
      <c r="F372" s="50"/>
      <c r="G372" s="58"/>
    </row>
    <row r="373" spans="2:7" ht="12" hidden="1" customHeight="1" x14ac:dyDescent="0.25">
      <c r="B373" s="84" t="s">
        <v>49</v>
      </c>
      <c r="C373" s="84"/>
      <c r="D373" s="29"/>
      <c r="E373" s="30" t="s">
        <v>48</v>
      </c>
      <c r="G373" s="55"/>
    </row>
    <row r="374" spans="2:7" ht="15" hidden="1" customHeight="1" x14ac:dyDescent="0.25">
      <c r="B374" s="84" t="s">
        <v>50</v>
      </c>
      <c r="C374" s="84"/>
      <c r="D374" s="29"/>
      <c r="E374" s="30" t="s">
        <v>48</v>
      </c>
      <c r="G374" s="55"/>
    </row>
    <row r="375" spans="2:7" ht="18.75" hidden="1" customHeight="1" x14ac:dyDescent="0.25">
      <c r="B375" s="84" t="s">
        <v>51</v>
      </c>
      <c r="C375" s="84"/>
      <c r="D375" s="29"/>
      <c r="E375" s="30" t="s">
        <v>48</v>
      </c>
      <c r="G375" s="55"/>
    </row>
    <row r="376" spans="2:7" ht="14.25" hidden="1" customHeight="1" x14ac:dyDescent="0.25">
      <c r="B376" s="84" t="s">
        <v>52</v>
      </c>
      <c r="C376" s="84"/>
      <c r="D376" s="29"/>
      <c r="E376" s="30" t="s">
        <v>48</v>
      </c>
      <c r="G376" s="55"/>
    </row>
    <row r="377" spans="2:7" ht="23.25" hidden="1" customHeight="1" x14ac:dyDescent="0.25">
      <c r="B377" s="84" t="s">
        <v>53</v>
      </c>
      <c r="C377" s="84"/>
      <c r="D377" s="29"/>
      <c r="E377" s="30" t="s">
        <v>48</v>
      </c>
    </row>
    <row r="378" spans="2:7" ht="27" customHeight="1" x14ac:dyDescent="0.25">
      <c r="B378" s="33"/>
      <c r="D378" s="31"/>
    </row>
    <row r="379" spans="2:7" ht="18" customHeight="1" x14ac:dyDescent="0.25">
      <c r="B379" s="85" t="s">
        <v>23</v>
      </c>
      <c r="C379" s="86"/>
      <c r="D379" s="27" t="s">
        <v>17</v>
      </c>
      <c r="E379" s="28" t="s">
        <v>18</v>
      </c>
      <c r="F379" s="52" t="s">
        <v>67</v>
      </c>
    </row>
    <row r="380" spans="2:7" ht="18" customHeight="1" x14ac:dyDescent="0.25">
      <c r="B380" s="80" t="s">
        <v>91</v>
      </c>
      <c r="C380" s="80"/>
      <c r="D380" s="29"/>
      <c r="E380" s="53" t="str">
        <f>'[4]Summary Avail'!$J$39</f>
        <v>ready</v>
      </c>
      <c r="F380" s="60">
        <v>5.95</v>
      </c>
    </row>
    <row r="381" spans="2:7" ht="18" customHeight="1" x14ac:dyDescent="0.25">
      <c r="B381" s="80" t="s">
        <v>94</v>
      </c>
      <c r="C381" s="80"/>
      <c r="D381" s="29"/>
      <c r="E381" s="53" t="str">
        <f>'[4]Summary Avail'!$J$39</f>
        <v>ready</v>
      </c>
      <c r="F381" s="60">
        <v>5.95</v>
      </c>
    </row>
    <row r="382" spans="2:7" ht="18" customHeight="1" x14ac:dyDescent="0.25">
      <c r="B382" s="78" t="s">
        <v>111</v>
      </c>
      <c r="C382" s="79"/>
      <c r="D382" s="29"/>
      <c r="E382" s="53" t="s">
        <v>73</v>
      </c>
      <c r="F382" s="60">
        <v>3.25</v>
      </c>
    </row>
    <row r="383" spans="2:7" ht="18" hidden="1" customHeight="1" x14ac:dyDescent="0.25">
      <c r="B383" s="76" t="s">
        <v>84</v>
      </c>
      <c r="C383" s="76"/>
      <c r="D383" s="62"/>
      <c r="E383" s="63" t="str">
        <f>'[4]Summary Avail'!$J$49</f>
        <v>bloom</v>
      </c>
      <c r="F383" s="60">
        <v>15.95</v>
      </c>
    </row>
    <row r="384" spans="2:7" ht="15" hidden="1" customHeight="1" x14ac:dyDescent="0.25">
      <c r="B384" s="77" t="s">
        <v>38</v>
      </c>
      <c r="C384" s="77"/>
      <c r="D384" s="29"/>
      <c r="E384" s="53">
        <f>'[4]Summary Avail'!$H$45</f>
        <v>62.680000000000007</v>
      </c>
      <c r="F384" s="51"/>
    </row>
    <row r="385" spans="2:6" ht="15" hidden="1" customHeight="1" x14ac:dyDescent="0.25">
      <c r="B385" s="95" t="s">
        <v>26</v>
      </c>
      <c r="C385" s="99"/>
      <c r="D385" s="38"/>
      <c r="E385" s="53">
        <f>'[4]Summary Avail'!$H$45</f>
        <v>62.680000000000007</v>
      </c>
      <c r="F385" s="51"/>
    </row>
    <row r="386" spans="2:6" ht="15" hidden="1" customHeight="1" x14ac:dyDescent="0.25">
      <c r="B386" s="90" t="s">
        <v>24</v>
      </c>
      <c r="C386" s="91"/>
      <c r="D386" s="38"/>
      <c r="E386" s="53">
        <f>'[4]Summary Avail'!$H$45</f>
        <v>62.680000000000007</v>
      </c>
      <c r="F386" s="51"/>
    </row>
    <row r="387" spans="2:6" ht="15" hidden="1" customHeight="1" x14ac:dyDescent="0.25">
      <c r="B387" s="90" t="s">
        <v>25</v>
      </c>
      <c r="C387" s="91"/>
      <c r="D387" s="38"/>
      <c r="E387" s="53">
        <f>'[4]Summary Avail'!$H$45</f>
        <v>62.680000000000007</v>
      </c>
      <c r="F387" s="51"/>
    </row>
    <row r="388" spans="2:6" ht="15" hidden="1" customHeight="1" x14ac:dyDescent="0.25">
      <c r="B388" s="90" t="s">
        <v>27</v>
      </c>
      <c r="C388" s="91"/>
      <c r="D388" s="38"/>
      <c r="E388" s="53">
        <f>'[4]Summary Avail'!$H$45</f>
        <v>62.680000000000007</v>
      </c>
      <c r="F388" s="51"/>
    </row>
    <row r="389" spans="2:6" ht="15" hidden="1" customHeight="1" x14ac:dyDescent="0.25">
      <c r="B389" s="90" t="s">
        <v>28</v>
      </c>
      <c r="C389" s="91"/>
      <c r="D389" s="38"/>
      <c r="E389" s="53">
        <f>'[4]Summary Avail'!$H$45</f>
        <v>62.680000000000007</v>
      </c>
      <c r="F389" s="51"/>
    </row>
    <row r="390" spans="2:6" ht="15" hidden="1" customHeight="1" x14ac:dyDescent="0.25">
      <c r="B390" s="90" t="s">
        <v>29</v>
      </c>
      <c r="C390" s="91"/>
      <c r="D390" s="38"/>
      <c r="E390" s="53">
        <f>'[4]Summary Avail'!$H$45</f>
        <v>62.680000000000007</v>
      </c>
      <c r="F390" s="51"/>
    </row>
    <row r="391" spans="2:6" ht="15" hidden="1" customHeight="1" x14ac:dyDescent="0.25">
      <c r="B391" s="90" t="s">
        <v>30</v>
      </c>
      <c r="C391" s="91"/>
      <c r="D391" s="38"/>
      <c r="E391" s="53">
        <f>'[4]Summary Avail'!$H$45</f>
        <v>62.680000000000007</v>
      </c>
      <c r="F391" s="51"/>
    </row>
    <row r="392" spans="2:6" ht="15" hidden="1" customHeight="1" x14ac:dyDescent="0.25">
      <c r="B392" s="92" t="s">
        <v>31</v>
      </c>
      <c r="C392" s="93"/>
      <c r="D392" s="38"/>
      <c r="E392" s="53">
        <f>'[4]Summary Avail'!$H$45</f>
        <v>62.680000000000007</v>
      </c>
      <c r="F392" s="51"/>
    </row>
    <row r="393" spans="2:6" ht="18" hidden="1" customHeight="1" x14ac:dyDescent="0.25">
      <c r="B393" s="94" t="s">
        <v>37</v>
      </c>
      <c r="C393" s="94"/>
      <c r="D393" s="29"/>
      <c r="E393" s="53">
        <v>0</v>
      </c>
      <c r="F393" s="51"/>
    </row>
    <row r="394" spans="2:6" ht="15.75" hidden="1" customHeight="1" x14ac:dyDescent="0.25">
      <c r="B394" s="95" t="s">
        <v>32</v>
      </c>
      <c r="C394" s="96"/>
      <c r="D394" s="29"/>
      <c r="E394" s="53" t="s">
        <v>56</v>
      </c>
      <c r="F394" s="51"/>
    </row>
    <row r="395" spans="2:6" ht="15.75" hidden="1" customHeight="1" x14ac:dyDescent="0.25">
      <c r="B395" s="46" t="s">
        <v>33</v>
      </c>
      <c r="C395" s="46"/>
      <c r="D395" s="29"/>
      <c r="E395" s="53" t="s">
        <v>56</v>
      </c>
      <c r="F395" s="51"/>
    </row>
    <row r="396" spans="2:6" ht="15.75" hidden="1" customHeight="1" x14ac:dyDescent="0.25">
      <c r="B396" s="46" t="s">
        <v>34</v>
      </c>
      <c r="C396" s="46"/>
      <c r="D396" s="29"/>
      <c r="E396" s="53" t="s">
        <v>56</v>
      </c>
      <c r="F396" s="51"/>
    </row>
    <row r="397" spans="2:6" ht="15.75" hidden="1" customHeight="1" x14ac:dyDescent="0.25">
      <c r="B397" s="46" t="s">
        <v>54</v>
      </c>
      <c r="C397" s="46"/>
      <c r="D397" s="29"/>
      <c r="E397" s="53">
        <v>0</v>
      </c>
      <c r="F397" s="51"/>
    </row>
    <row r="398" spans="2:6" ht="15.75" hidden="1" customHeight="1" x14ac:dyDescent="0.25">
      <c r="B398" s="47" t="s">
        <v>46</v>
      </c>
      <c r="C398" s="47"/>
      <c r="D398" s="29"/>
      <c r="E398" s="53" t="s">
        <v>56</v>
      </c>
      <c r="F398" s="51"/>
    </row>
    <row r="399" spans="2:6" ht="15.75" hidden="1" customHeight="1" x14ac:dyDescent="0.25">
      <c r="B399" s="47" t="s">
        <v>47</v>
      </c>
      <c r="C399" s="47"/>
      <c r="D399" s="29"/>
      <c r="E399" s="53">
        <v>0</v>
      </c>
      <c r="F399" s="51"/>
    </row>
    <row r="400" spans="2:6" ht="15.75" hidden="1" customHeight="1" x14ac:dyDescent="0.25">
      <c r="B400" s="47" t="s">
        <v>55</v>
      </c>
      <c r="C400" s="47"/>
      <c r="D400" s="29"/>
      <c r="E400" s="53">
        <v>0</v>
      </c>
      <c r="F400" s="51"/>
    </row>
    <row r="401" spans="2:6" ht="15.75" customHeight="1" x14ac:dyDescent="0.25">
      <c r="B401" s="97" t="s">
        <v>110</v>
      </c>
      <c r="C401" s="98"/>
      <c r="D401" s="62"/>
      <c r="E401" s="63" t="s">
        <v>73</v>
      </c>
      <c r="F401" s="60">
        <v>6.95</v>
      </c>
    </row>
    <row r="402" spans="2:6" ht="15.75" hidden="1" customHeight="1" x14ac:dyDescent="0.25">
      <c r="B402" s="97" t="s">
        <v>90</v>
      </c>
      <c r="C402" s="98"/>
      <c r="D402" s="62"/>
      <c r="E402" s="63">
        <v>0</v>
      </c>
      <c r="F402" s="60">
        <v>9.9499999999999993</v>
      </c>
    </row>
    <row r="403" spans="2:6" ht="15.75" customHeight="1" x14ac:dyDescent="0.25">
      <c r="B403" s="64" t="s">
        <v>86</v>
      </c>
      <c r="C403" s="65"/>
      <c r="D403" s="62"/>
      <c r="E403" s="63" t="s">
        <v>73</v>
      </c>
      <c r="F403" s="60">
        <v>6.95</v>
      </c>
    </row>
    <row r="404" spans="2:6" ht="15.75" hidden="1" customHeight="1" x14ac:dyDescent="0.25">
      <c r="B404" s="64" t="s">
        <v>80</v>
      </c>
      <c r="C404" s="65"/>
      <c r="D404" s="62"/>
      <c r="E404" s="63" t="s">
        <v>73</v>
      </c>
      <c r="F404" s="60">
        <v>6.95</v>
      </c>
    </row>
    <row r="405" spans="2:6" ht="34.5" customHeight="1" x14ac:dyDescent="0.25">
      <c r="B405" s="70" t="s">
        <v>109</v>
      </c>
      <c r="C405" s="65"/>
      <c r="D405" s="62"/>
      <c r="E405" s="63" t="s">
        <v>73</v>
      </c>
      <c r="F405" s="60">
        <v>6.95</v>
      </c>
    </row>
    <row r="406" spans="2:6" ht="15.75" customHeight="1" x14ac:dyDescent="0.25">
      <c r="B406" s="64" t="s">
        <v>87</v>
      </c>
      <c r="C406" s="65"/>
      <c r="D406" s="62"/>
      <c r="E406" s="63" t="s">
        <v>73</v>
      </c>
      <c r="F406" s="60">
        <v>6.95</v>
      </c>
    </row>
    <row r="407" spans="2:6" ht="17.25" hidden="1" customHeight="1" x14ac:dyDescent="0.25">
      <c r="B407" s="100" t="s">
        <v>88</v>
      </c>
      <c r="C407" s="100"/>
      <c r="D407" s="62"/>
      <c r="E407" s="63" t="s">
        <v>73</v>
      </c>
      <c r="F407" s="60">
        <v>7.95</v>
      </c>
    </row>
    <row r="408" spans="2:6" ht="21" hidden="1" customHeight="1" x14ac:dyDescent="0.25">
      <c r="B408" s="89" t="s">
        <v>62</v>
      </c>
      <c r="C408" s="89"/>
      <c r="D408" s="29"/>
      <c r="E408" s="53">
        <v>0</v>
      </c>
      <c r="F408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73">
    <mergeCell ref="B353:C353"/>
    <mergeCell ref="B354:C354"/>
    <mergeCell ref="B355:C355"/>
    <mergeCell ref="B6:I6"/>
    <mergeCell ref="B352:C352"/>
    <mergeCell ref="B339:C339"/>
    <mergeCell ref="B337:C337"/>
    <mergeCell ref="B338:C338"/>
    <mergeCell ref="B345:C345"/>
    <mergeCell ref="B350:C350"/>
    <mergeCell ref="B331:C331"/>
    <mergeCell ref="D326:H326"/>
    <mergeCell ref="D327:H327"/>
    <mergeCell ref="D328:H328"/>
    <mergeCell ref="C329:H329"/>
    <mergeCell ref="B374:C374"/>
    <mergeCell ref="B375:C375"/>
    <mergeCell ref="B376:C376"/>
    <mergeCell ref="B367:C367"/>
    <mergeCell ref="B368:C368"/>
    <mergeCell ref="B371:C371"/>
    <mergeCell ref="B357:C357"/>
    <mergeCell ref="B332:C332"/>
    <mergeCell ref="B359:C359"/>
    <mergeCell ref="B360:C360"/>
    <mergeCell ref="B346:C346"/>
    <mergeCell ref="B347:C347"/>
    <mergeCell ref="B348:C348"/>
    <mergeCell ref="B349:C349"/>
    <mergeCell ref="B351:C351"/>
    <mergeCell ref="B333:C333"/>
    <mergeCell ref="B334:C334"/>
    <mergeCell ref="B335:C335"/>
    <mergeCell ref="B340:C340"/>
    <mergeCell ref="B341:C341"/>
    <mergeCell ref="B344:C344"/>
    <mergeCell ref="B336:C336"/>
    <mergeCell ref="B385:C385"/>
    <mergeCell ref="B407:C407"/>
    <mergeCell ref="B386:C386"/>
    <mergeCell ref="B387:C387"/>
    <mergeCell ref="B388:C388"/>
    <mergeCell ref="B389:C389"/>
    <mergeCell ref="B390:C390"/>
    <mergeCell ref="B408:C408"/>
    <mergeCell ref="B391:C391"/>
    <mergeCell ref="B392:C392"/>
    <mergeCell ref="B393:C393"/>
    <mergeCell ref="B394:C394"/>
    <mergeCell ref="B401:C401"/>
    <mergeCell ref="B402:C402"/>
    <mergeCell ref="B383:C383"/>
    <mergeCell ref="B384:C384"/>
    <mergeCell ref="B382:C382"/>
    <mergeCell ref="B361:C361"/>
    <mergeCell ref="B362:C362"/>
    <mergeCell ref="B363:C363"/>
    <mergeCell ref="B364:C364"/>
    <mergeCell ref="B365:C365"/>
    <mergeCell ref="B366:C366"/>
    <mergeCell ref="B377:C377"/>
    <mergeCell ref="B379:C379"/>
    <mergeCell ref="B380:C380"/>
    <mergeCell ref="B381:C381"/>
    <mergeCell ref="B369:C369"/>
    <mergeCell ref="B370:C370"/>
    <mergeCell ref="B373:C373"/>
    <mergeCell ref="B4:B5"/>
    <mergeCell ref="B2:B3"/>
    <mergeCell ref="C2:H2"/>
    <mergeCell ref="C3:H3"/>
    <mergeCell ref="C4:H4"/>
    <mergeCell ref="C5:H5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2025-04-29T06:09:32Z</cp:lastPrinted>
  <dcterms:created xsi:type="dcterms:W3CDTF">2018-01-29T21:34:31Z</dcterms:created>
  <dcterms:modified xsi:type="dcterms:W3CDTF">2025-06-06T15:51:16Z</dcterms:modified>
</cp:coreProperties>
</file>